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Hilda Backup\ISFO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Gup">[1]Setup!$N$14:$N$27</definedName>
    <definedName name="Level">[1]Setup!$N$14:$O$27</definedName>
    <definedName name="_xlnm.Print_Area" localSheetId="0">Sheet1!$A$1:$U$43</definedName>
    <definedName name="_xlnm.Print_Titles" localSheetId="0">Sheet1!$1:$14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S37" i="1"/>
  <c r="R38" i="1"/>
  <c r="S38" i="1"/>
  <c r="L42" i="1"/>
  <c r="M42" i="1"/>
  <c r="N42" i="1"/>
  <c r="O42" i="1"/>
  <c r="P42" i="1"/>
  <c r="Q42" i="1"/>
  <c r="K42" i="1"/>
  <c r="H37" i="1"/>
  <c r="H38" i="1"/>
  <c r="A37" i="1"/>
  <c r="A38" i="1" s="1"/>
  <c r="A39" i="1" s="1"/>
  <c r="A40" i="1" s="1"/>
  <c r="A41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18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9" i="1"/>
  <c r="S40" i="1"/>
  <c r="S41" i="1"/>
  <c r="AA41" i="1"/>
  <c r="Z41" i="1"/>
  <c r="Y41" i="1"/>
  <c r="X41" i="1"/>
  <c r="W41" i="1"/>
  <c r="R41" i="1"/>
  <c r="U41" i="1" s="1"/>
  <c r="H41" i="1"/>
  <c r="AA40" i="1"/>
  <c r="Z40" i="1"/>
  <c r="Y40" i="1"/>
  <c r="X40" i="1"/>
  <c r="W40" i="1"/>
  <c r="R40" i="1"/>
  <c r="U40" i="1" s="1"/>
  <c r="H40" i="1"/>
  <c r="AA39" i="1"/>
  <c r="Z39" i="1"/>
  <c r="Y39" i="1"/>
  <c r="X39" i="1"/>
  <c r="W39" i="1"/>
  <c r="R39" i="1"/>
  <c r="U39" i="1" s="1"/>
  <c r="H39" i="1"/>
  <c r="AA36" i="1"/>
  <c r="Z36" i="1"/>
  <c r="Y36" i="1"/>
  <c r="X36" i="1"/>
  <c r="W36" i="1"/>
  <c r="R36" i="1"/>
  <c r="U36" i="1" s="1"/>
  <c r="H36" i="1"/>
  <c r="AA35" i="1"/>
  <c r="Z35" i="1"/>
  <c r="Y35" i="1"/>
  <c r="X35" i="1"/>
  <c r="W35" i="1"/>
  <c r="R35" i="1"/>
  <c r="U35" i="1" s="1"/>
  <c r="H35" i="1"/>
  <c r="AA34" i="1"/>
  <c r="Z34" i="1"/>
  <c r="Y34" i="1"/>
  <c r="X34" i="1"/>
  <c r="W34" i="1"/>
  <c r="R34" i="1"/>
  <c r="U34" i="1" s="1"/>
  <c r="H34" i="1"/>
  <c r="AA33" i="1"/>
  <c r="Z33" i="1"/>
  <c r="Y33" i="1"/>
  <c r="X33" i="1"/>
  <c r="W33" i="1"/>
  <c r="R33" i="1"/>
  <c r="U33" i="1" s="1"/>
  <c r="H33" i="1"/>
  <c r="AA32" i="1"/>
  <c r="Z32" i="1"/>
  <c r="Y32" i="1"/>
  <c r="X32" i="1"/>
  <c r="W32" i="1"/>
  <c r="R32" i="1"/>
  <c r="U32" i="1" s="1"/>
  <c r="H32" i="1"/>
  <c r="AA31" i="1"/>
  <c r="Z31" i="1"/>
  <c r="Y31" i="1"/>
  <c r="X31" i="1"/>
  <c r="W31" i="1"/>
  <c r="R31" i="1"/>
  <c r="U31" i="1" s="1"/>
  <c r="H31" i="1"/>
  <c r="AA30" i="1"/>
  <c r="Z30" i="1"/>
  <c r="Y30" i="1"/>
  <c r="X30" i="1"/>
  <c r="W30" i="1"/>
  <c r="R30" i="1"/>
  <c r="U30" i="1" s="1"/>
  <c r="H30" i="1"/>
  <c r="AA29" i="1"/>
  <c r="Z29" i="1"/>
  <c r="Y29" i="1"/>
  <c r="X29" i="1"/>
  <c r="W29" i="1"/>
  <c r="R29" i="1"/>
  <c r="U29" i="1" s="1"/>
  <c r="H29" i="1"/>
  <c r="AA28" i="1"/>
  <c r="Z28" i="1"/>
  <c r="Y28" i="1"/>
  <c r="X28" i="1"/>
  <c r="W28" i="1"/>
  <c r="R28" i="1"/>
  <c r="U28" i="1" s="1"/>
  <c r="H28" i="1"/>
  <c r="AA27" i="1"/>
  <c r="Z27" i="1"/>
  <c r="Y27" i="1"/>
  <c r="X27" i="1"/>
  <c r="W27" i="1"/>
  <c r="R27" i="1"/>
  <c r="U27" i="1" s="1"/>
  <c r="H27" i="1"/>
  <c r="AA26" i="1"/>
  <c r="Z26" i="1"/>
  <c r="Y26" i="1"/>
  <c r="X26" i="1"/>
  <c r="W26" i="1"/>
  <c r="R26" i="1"/>
  <c r="U26" i="1" s="1"/>
  <c r="H26" i="1"/>
  <c r="AA25" i="1"/>
  <c r="Z25" i="1"/>
  <c r="Y25" i="1"/>
  <c r="X25" i="1"/>
  <c r="W25" i="1"/>
  <c r="R25" i="1"/>
  <c r="U25" i="1" s="1"/>
  <c r="H25" i="1"/>
  <c r="AA24" i="1"/>
  <c r="Z24" i="1"/>
  <c r="Y24" i="1"/>
  <c r="X24" i="1"/>
  <c r="W24" i="1"/>
  <c r="R24" i="1"/>
  <c r="U24" i="1" s="1"/>
  <c r="H24" i="1"/>
  <c r="AA23" i="1"/>
  <c r="Z23" i="1"/>
  <c r="Y23" i="1"/>
  <c r="X23" i="1"/>
  <c r="W23" i="1"/>
  <c r="R23" i="1"/>
  <c r="U23" i="1" s="1"/>
  <c r="H23" i="1"/>
  <c r="AA22" i="1"/>
  <c r="Z22" i="1"/>
  <c r="Y22" i="1"/>
  <c r="X22" i="1"/>
  <c r="W22" i="1"/>
  <c r="R22" i="1"/>
  <c r="U22" i="1" s="1"/>
  <c r="H22" i="1"/>
  <c r="AA21" i="1"/>
  <c r="Z21" i="1"/>
  <c r="Y21" i="1"/>
  <c r="X21" i="1"/>
  <c r="W21" i="1"/>
  <c r="R21" i="1"/>
  <c r="U21" i="1" s="1"/>
  <c r="H21" i="1"/>
  <c r="AA20" i="1"/>
  <c r="Z20" i="1"/>
  <c r="Y20" i="1"/>
  <c r="X20" i="1"/>
  <c r="W20" i="1"/>
  <c r="R20" i="1"/>
  <c r="U20" i="1" s="1"/>
  <c r="H20" i="1"/>
  <c r="AA19" i="1"/>
  <c r="Z19" i="1"/>
  <c r="Y19" i="1"/>
  <c r="X19" i="1"/>
  <c r="W19" i="1"/>
  <c r="R19" i="1"/>
  <c r="U19" i="1" s="1"/>
  <c r="H19" i="1"/>
  <c r="AA18" i="1"/>
  <c r="Z18" i="1"/>
  <c r="Y18" i="1"/>
  <c r="X18" i="1"/>
  <c r="W18" i="1"/>
  <c r="R18" i="1"/>
  <c r="U18" i="1" s="1"/>
  <c r="H18" i="1"/>
  <c r="AA17" i="1"/>
  <c r="Z17" i="1"/>
  <c r="Y17" i="1"/>
  <c r="X17" i="1"/>
  <c r="W17" i="1"/>
  <c r="R17" i="1"/>
  <c r="U17" i="1" s="1"/>
  <c r="H17" i="1"/>
  <c r="T30" i="1" l="1"/>
  <c r="T21" i="1"/>
  <c r="T26" i="1"/>
  <c r="T39" i="1"/>
  <c r="T17" i="1"/>
  <c r="T22" i="1"/>
  <c r="T33" i="1"/>
  <c r="T40" i="1"/>
  <c r="T18" i="1"/>
  <c r="T29" i="1"/>
  <c r="T34" i="1"/>
  <c r="T25" i="1"/>
  <c r="U42" i="1"/>
  <c r="R42" i="1"/>
  <c r="T20" i="1"/>
  <c r="T24" i="1"/>
  <c r="T28" i="1"/>
  <c r="T32" i="1"/>
  <c r="T36" i="1"/>
  <c r="T19" i="1"/>
  <c r="T23" i="1"/>
  <c r="T27" i="1"/>
  <c r="T31" i="1"/>
  <c r="T35" i="1"/>
  <c r="T41" i="1"/>
  <c r="T42" i="1" l="1"/>
  <c r="S42" i="1"/>
</calcChain>
</file>

<file path=xl/sharedStrings.xml><?xml version="1.0" encoding="utf-8"?>
<sst xmlns="http://schemas.openxmlformats.org/spreadsheetml/2006/main" count="69" uniqueCount="47">
  <si>
    <t xml:space="preserve">                                                                                     </t>
  </si>
  <si>
    <t>Please Indicate if competitor is Novice, Intermediate or Advanced</t>
  </si>
  <si>
    <t>1st Division R250 and R50 per division after</t>
  </si>
  <si>
    <t>Use multiple documents if entries exceed the amount on this file. Name files accordingly</t>
  </si>
  <si>
    <t>Registration forms must be submitted at the event.</t>
  </si>
  <si>
    <t>Nedbank Glen Acres; Selfdefence Unlimited; 1524007749</t>
  </si>
  <si>
    <t>Organisation :</t>
  </si>
  <si>
    <t xml:space="preserve">Cell #: </t>
  </si>
  <si>
    <t>Contact person:</t>
  </si>
  <si>
    <t>E-Mail:</t>
  </si>
  <si>
    <t>Light Gray fields are pre-populated or calculated</t>
  </si>
  <si>
    <t>Student Info</t>
  </si>
  <si>
    <t>Name</t>
  </si>
  <si>
    <t>Surname</t>
  </si>
  <si>
    <t>ID Number</t>
  </si>
  <si>
    <t>Date of Birth yyyy-mm-dd</t>
  </si>
  <si>
    <t>Gender</t>
  </si>
  <si>
    <t>Weight</t>
  </si>
  <si>
    <t>Age on Tournament Date</t>
  </si>
  <si>
    <t>Level</t>
  </si>
  <si>
    <t>Div 1</t>
  </si>
  <si>
    <t>Div 2</t>
  </si>
  <si>
    <t>Div 3</t>
  </si>
  <si>
    <t>Div 4</t>
  </si>
  <si>
    <t>Div 5</t>
  </si>
  <si>
    <t>Div 6</t>
  </si>
  <si>
    <t>Div 7</t>
  </si>
  <si>
    <t>Number
of Div 
Entered</t>
  </si>
  <si>
    <t>Total Amount</t>
  </si>
  <si>
    <t>Owed to MASA</t>
  </si>
  <si>
    <t>Monies Kept by Org</t>
  </si>
  <si>
    <t>Federation</t>
  </si>
  <si>
    <t>Tournament Name</t>
  </si>
  <si>
    <t>Club</t>
  </si>
  <si>
    <t>Code / Style</t>
  </si>
  <si>
    <t>Instructor</t>
  </si>
  <si>
    <t xml:space="preserve"> </t>
  </si>
  <si>
    <t xml:space="preserve">  </t>
  </si>
  <si>
    <t>TOTALS</t>
  </si>
  <si>
    <t xml:space="preserve">Belt Grade </t>
  </si>
  <si>
    <t>Grade Level</t>
  </si>
  <si>
    <t>GRADE LEVEL</t>
  </si>
  <si>
    <t>Divisions
1st Division R250
Extra division @ R50 each pp</t>
  </si>
  <si>
    <t>Monies owed will be calculated, please confirm correctness thereoff</t>
  </si>
  <si>
    <t xml:space="preserve">ISFO Pre-registration </t>
  </si>
  <si>
    <t>Novice (One Year and less) White to Green</t>
  </si>
  <si>
    <t>Intermediate  and Advanced Blue / Purple / Red / Brown and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</si>
</sst>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&quot;R&quot;\ #,##0;[Red]&quot;R&quot;\ \-#,##0"/>
  </numFmts>
  <fonts count="2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FF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0000FF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10"/>
      <color rgb="FF0000FF"/>
      <name val="Arial"/>
      <family val="2"/>
    </font>
    <font>
      <b/>
      <u/>
      <sz val="11"/>
      <color rgb="FFFF0000"/>
      <name val="Arial"/>
      <family val="2"/>
    </font>
    <font>
      <b/>
      <u/>
      <sz val="14"/>
      <color rgb="FFFF0000"/>
      <name val="Arial"/>
      <family val="2"/>
    </font>
    <font>
      <b/>
      <u/>
      <sz val="11"/>
      <name val="Arial"/>
      <family val="2"/>
    </font>
    <font>
      <sz val="26"/>
      <color rgb="FF000000"/>
      <name val="Old English Text MT"/>
      <family val="4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rgb="FFD9D9D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6D7A8"/>
        <bgColor rgb="FFB6D7A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D9D9D9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49" fontId="4" fillId="0" borderId="0" xfId="0" applyNumberFormat="1" applyFont="1" applyAlignment="1"/>
    <xf numFmtId="164" fontId="4" fillId="0" borderId="0" xfId="0" applyNumberFormat="1" applyFont="1" applyAlignment="1"/>
    <xf numFmtId="0" fontId="4" fillId="0" borderId="0" xfId="0" applyFont="1" applyAlignment="1"/>
    <xf numFmtId="0" fontId="2" fillId="0" borderId="0" xfId="0" applyFont="1" applyFill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top" wrapText="1" shrinkToFi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2" fillId="0" borderId="0" xfId="0" applyFont="1" applyFill="1"/>
    <xf numFmtId="0" fontId="2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1" applyFont="1" applyBorder="1" applyAlignment="1">
      <alignment vertical="top" shrinkToFi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1" applyFont="1" applyBorder="1" applyAlignment="1">
      <alignment vertical="top" shrinkToFit="1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10" fillId="0" borderId="0" xfId="1" applyFont="1" applyFill="1" applyBorder="1"/>
    <xf numFmtId="0" fontId="11" fillId="0" borderId="0" xfId="0" applyFont="1" applyAlignment="1"/>
    <xf numFmtId="0" fontId="12" fillId="0" borderId="0" xfId="1" applyFont="1" applyFill="1" applyBorder="1"/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3" fillId="0" borderId="0" xfId="1" applyFont="1" applyFill="1" applyBorder="1"/>
    <xf numFmtId="0" fontId="14" fillId="0" borderId="0" xfId="0" applyFont="1" applyFill="1" applyAlignment="1">
      <alignment horizontal="center"/>
    </xf>
    <xf numFmtId="0" fontId="11" fillId="0" borderId="0" xfId="0" applyFont="1" applyFill="1" applyAlignme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/>
    <xf numFmtId="14" fontId="11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5" fillId="0" borderId="0" xfId="0" applyFont="1" applyAlignment="1"/>
    <xf numFmtId="0" fontId="18" fillId="0" borderId="0" xfId="0" applyFont="1" applyFill="1" applyAlignment="1">
      <alignment horizontal="center"/>
    </xf>
    <xf numFmtId="0" fontId="15" fillId="0" borderId="0" xfId="0" applyFont="1" applyFill="1" applyAlignment="1"/>
    <xf numFmtId="0" fontId="2" fillId="2" borderId="0" xfId="0" applyFont="1" applyFill="1" applyBorder="1" applyAlignment="1"/>
    <xf numFmtId="0" fontId="2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164" fontId="4" fillId="4" borderId="5" xfId="0" applyNumberFormat="1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4" fillId="7" borderId="0" xfId="0" applyFont="1" applyFill="1" applyAlignment="1"/>
    <xf numFmtId="0" fontId="2" fillId="8" borderId="13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4" fillId="0" borderId="15" xfId="0" applyFont="1" applyBorder="1" applyAlignment="1"/>
    <xf numFmtId="49" fontId="2" fillId="0" borderId="15" xfId="0" applyNumberFormat="1" applyFont="1" applyBorder="1" applyAlignment="1"/>
    <xf numFmtId="164" fontId="2" fillId="0" borderId="15" xfId="0" applyNumberFormat="1" applyFont="1" applyBorder="1" applyAlignment="1"/>
    <xf numFmtId="0" fontId="2" fillId="9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5" fontId="8" fillId="9" borderId="15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/>
    <xf numFmtId="0" fontId="4" fillId="0" borderId="21" xfId="0" applyFont="1" applyBorder="1" applyAlignment="1"/>
    <xf numFmtId="0" fontId="2" fillId="7" borderId="0" xfId="0" applyFont="1" applyFill="1" applyBorder="1"/>
    <xf numFmtId="0" fontId="2" fillId="7" borderId="22" xfId="0" applyFont="1" applyFill="1" applyBorder="1"/>
    <xf numFmtId="0" fontId="2" fillId="8" borderId="0" xfId="0" applyFont="1" applyFill="1" applyBorder="1" applyAlignment="1"/>
    <xf numFmtId="0" fontId="4" fillId="0" borderId="15" xfId="0" applyFont="1" applyFill="1" applyBorder="1" applyAlignment="1"/>
    <xf numFmtId="0" fontId="4" fillId="0" borderId="18" xfId="0" applyFont="1" applyFill="1" applyBorder="1" applyAlignment="1"/>
    <xf numFmtId="49" fontId="4" fillId="0" borderId="18" xfId="0" applyNumberFormat="1" applyFont="1" applyFill="1" applyBorder="1" applyAlignment="1"/>
    <xf numFmtId="164" fontId="4" fillId="0" borderId="18" xfId="0" applyNumberFormat="1" applyFont="1" applyFill="1" applyBorder="1" applyAlignment="1"/>
    <xf numFmtId="0" fontId="2" fillId="0" borderId="18" xfId="0" applyFont="1" applyFill="1" applyBorder="1" applyAlignment="1">
      <alignment horizontal="center"/>
    </xf>
    <xf numFmtId="0" fontId="20" fillId="5" borderId="23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center"/>
    </xf>
    <xf numFmtId="0" fontId="22" fillId="5" borderId="24" xfId="0" applyFont="1" applyFill="1" applyBorder="1" applyAlignment="1">
      <alignment horizontal="center"/>
    </xf>
    <xf numFmtId="165" fontId="20" fillId="5" borderId="24" xfId="0" applyNumberFormat="1" applyFont="1" applyFill="1" applyBorder="1" applyAlignment="1">
      <alignment horizontal="center"/>
    </xf>
    <xf numFmtId="165" fontId="20" fillId="5" borderId="25" xfId="0" applyNumberFormat="1" applyFont="1" applyFill="1" applyBorder="1" applyAlignment="1"/>
    <xf numFmtId="49" fontId="4" fillId="0" borderId="0" xfId="0" applyNumberFormat="1" applyFont="1" applyFill="1" applyAlignment="1"/>
    <xf numFmtId="164" fontId="4" fillId="0" borderId="0" xfId="0" applyNumberFormat="1" applyFont="1" applyFill="1" applyAlignment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1" fillId="9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7" borderId="18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vertical="center" wrapText="1"/>
    </xf>
    <xf numFmtId="0" fontId="10" fillId="8" borderId="20" xfId="0" applyFont="1" applyFill="1" applyBorder="1" applyAlignment="1">
      <alignment vertical="center" wrapText="1"/>
    </xf>
    <xf numFmtId="0" fontId="10" fillId="8" borderId="1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0" fillId="0" borderId="15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textRotation="180" wrapText="1"/>
    </xf>
    <xf numFmtId="0" fontId="6" fillId="0" borderId="2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/>
    <xf numFmtId="0" fontId="20" fillId="0" borderId="6" xfId="0" applyFont="1" applyBorder="1" applyAlignment="1"/>
    <xf numFmtId="0" fontId="25" fillId="0" borderId="26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wrapText="1"/>
    </xf>
    <xf numFmtId="0" fontId="23" fillId="0" borderId="26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16" fillId="0" borderId="4" xfId="0" applyFont="1" applyBorder="1" applyAlignment="1">
      <alignment horizontal="left"/>
    </xf>
    <xf numFmtId="0" fontId="17" fillId="0" borderId="5" xfId="0" applyFont="1" applyBorder="1" applyAlignment="1"/>
    <xf numFmtId="49" fontId="18" fillId="0" borderId="5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7" fillId="0" borderId="8" xfId="0" applyFont="1" applyBorder="1" applyAlignment="1"/>
    <xf numFmtId="49" fontId="18" fillId="0" borderId="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0" fontId="7" fillId="0" borderId="29" xfId="1" applyFont="1" applyBorder="1" applyAlignment="1">
      <alignment horizontal="center" vertical="center" wrapText="1" shrinkToFit="1"/>
    </xf>
    <xf numFmtId="0" fontId="7" fillId="0" borderId="30" xfId="1" applyFont="1" applyBorder="1" applyAlignment="1">
      <alignment horizontal="center" vertical="center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2</xdr:row>
      <xdr:rowOff>104775</xdr:rowOff>
    </xdr:to>
    <xdr:sp macro="" textlink="">
      <xdr:nvSpPr>
        <xdr:cNvPr id="2" name="AutoShape 13" descr="data:image/png;base64,iVBORw0KGgoAAAANSUhEUgAAAE0AAABNCAYAAADjCemwAAAeXElEQVR4Xu2cB5hV1dX3f6fdMn2YYYYmKMQCRoLBQi9RERA0r5roi0k0xvhaYkx4TTFFjdF0jRg15UkzPSpEiYJGEKQMoGBI0KAoiLRhKNPnltP2+6x97gwDzDgXoolfPjfOM+O955y993+vvcp/rX2MQCnlqQADE8dQRM3I/QZDKZT8yGfGgc/br2y/UL4yOu4LO+4/8IcBHTd19b2l75ZL5Ke9K9WpI/ks7Liiiy4AM2x/igwoOOwiQ8k45HODsNN8Dkw4GpueS266RuiQNgJsD5yYhSGgLRp7Dsbzz2GQBRmlYXU8IzAEUANTCaxROxQw+czUA+mqCdwGygilM+TJ8sTDQO94OgQH1uawzqweQLNU+ygPXvz2kfmArUVA4ZvRKEQo9NUaRFv/bWrs5P8NDCNNyihmot9IAhND+UotGzcZZ/VqfL2O8sDOHYd60gY+ZpdwRcORq7pqMpD2QbWLjyWrfVCTQUeD1SNol/jOABg5CVDd9dS+oE6nJx8u0SYCu/wLCfUSyrrkQOssXerAvcr0MMMYo8I0pgigUkotHjeOeM0qTNW5w24E5//Dj2WXBEbIeN/FMETS3gWtRzEQ0EIjZNy7oPWIVccFXYM2fhzxle9uz+5g7HJ7PjN+vAbNUJEyfrcdYqbe1WlHIRKi00zFaN9FvEltCP5TJU2cCsdy8AO/k+N9dKApFTJGpTFwctbzP1ynRb5n135kPhAahHjAOJXCxH7X5cgHNFODZjEubPs3+mlGeCBK6AhfDoQz7ROJwpqcp39QqNP+YefIJZ/pH901ApqPxVi/FcOycjptwijiK17AOChuO7oOerpLB+RmyLhMQxTjSkilsVEHIvWOwLS7LRWgPJ9Vhb176u4t+T40QYUB4/0sWO0RwfgzSaz869sKWrteETwCCyZkUmB1xXb0NE9TAlTwstQky3u6+C35XoOmAsZ4GSwtaaFYz1HEa94+SQsIMIUdyClj2VSjvDawZTRHOC8J3GVHuGlqEr2O8Oaju1w2g1ji0V4aO9qerlo6+mzNcvwzFuZIhqNB81vBOgpnWqRMKDHPZVW85Ei6PeprBbTA8PX2NIwcaCs+cQ3Wz39FxHa9/e3/fdACpV6455tk/vfrms060ubiUoiB24mD63nHBYz1PAz78EUSI+kaEPcVoWVEZKAVUYc5c6F/Gy2trL/843kN1wwtlOmTtmKEcx+Jtnen1tmP68qnM7DJGCnGZ31sRwxBoFTtvN+z5UNXHPH2lA6aYyZTs+mD4JYhtRN7EUcqMhz9lv/MIMC3bc2gdqbWZR5CQmrK2k8R2AUR6SekcG4nC3koVj6rAuJHsDN8M8ROe9QUFh8Gml6EHFnaFWihYdHmwAfSzTimbM9AKbdmCc+Pn3rEoEWThLFBRvjuA2t3eKqhQ+GLExFlJFSOXj5YWEKlMJv3sqqsD9sGD+JDr24mMCR/AWEYsnXTJu6+7z7WrFrBqjVrtWKORK8bHl76M8RQiyIMqXESh4EmFjEIuqPrwcKk9ti+zNiyCVt0mq+Ushr3sbJ8wEGBRmfEZRVCTTMf7je5ZsAk3ztUYPLaNp0vyoowKYWV9VlckcRKxZj0yhp2LFpM72s/TcwwefWFvzP0tFM5ZdgwNvzjH6Ram4kXFPbYVyTPCkJFjZ2Irj8Cn1RhMvLnPyTxscu08TJCpZSRyrCmsIx2rI8kVnurQMuokHimjUXllZzVlmFJsoAJ2UZeu+O7HD/tbNT7TuO2r32J04afzgcv+i8KEkmqq6vYumPnwfqpU/pKFjubzmDHHFQYah9rlZU4sMCH5Sq6xl9UwqmPz8WePo2Y4YikhcrMhKxNFpHGw8HWQcOBHNqbBboGWctgvJ/G6fDse1z4Tts4wDNkZ5uYrseywjLGZ5oIlc+Kgl5MSrdqrbd69g2Mvu1WgvJK4pbNvn17KS0t5aP/PYtfP/Rwh6sn6cZ0azPfvPNbfObGzxBLxvjyF27mtjtvZ8Sw4WzbtZN5Q47vSBTKzpFdW1LZi9Z99R1BiWWZBEF7Kg+KdtZxdtPrqEQ5phWLdBqBz6pYGSPDRpzQFk19yMy7Ak6UukGgczpyz5EzCZ5QN9pRzfB0aQVnNdSjYjampVgUL+actmYC2wHPo2HZYiomTsGJWww5ZiAXXnQR98z5AdPOm6onm7Acjhk0iG/c9V1U6PPgL37Og794kNpdtZwzfTr33/8AWc8lFjvYNxTgZLaiGTtnpdr/FiDmDRjMxVu3RReZko0KlAoMxUo7zoR0Fq1x82w6jjSCyDoK65v/rboH389itTbz5+rBTGupI4wVYOARw+SpeCnntjXoFa+oqmTNilW0hlneN+y97Nq5k6HHn4jr+3iei7BlShlYtklpzCFZXERd3R6wnJyxkbRgNDijU2ruUAOiN0u7EROZEIB8xcK4wzTPR5kS1ehneCoMDZYWFjEpLXxRp/R2D+BFCtZl/ugJzFzyNEa8IHKQDR+xDXYqRVBchJ3bulGWPsBwPTzDZN0Hp/OeGedRds2nsU0J3nPevlbUils+fxNuqPjWd+/CEN/jkBblU0NmTJ3GY489xiWXfIgPz7qICz98BbbkvMWNCMElJDBdnN/9CXvGdIyS0gMWt9s5hoQqAmm1HWe0m42EQkuaiJpSPD5mLDOXLUfZsjr5iVokwgZrP3s97g9+ypg926GoCsOSaNOjJpYkO+J0zlq9hsAKkex3Ngj5azyBMmKM2bsNt6yMmIzGMnVQrBc6UBTFHJqyGRwn3uHNicvR7k+ZZhS3vuc9x7Fly1Zee+1ljjvuBIywjc3XfJ5nVz7Nxze8AqbLgnFjKVn1sh6XhG+WsjBEmb1JACQaTbyoND6LCquZ2bq/PeEu0uerQIWYTy3EGjeZoLAYO0/QIi2gMPbtZGXV8drhHPnbByme9WHMwGB5sojQd2l1ijivdR/BnlqWnPB+kukWHGXhWx6nPvUUycnjwXTYvWMHZ546gq27d+kQ3zJF/+T8Oe0XK7Zu3cqxxx6rwRM3aF3NKo49/kSKGutYPeI0HM/FEO5r6+sE+Kw99njwk/rvzAUT+cC8BXoPynZ9s2lqGVZgZRvZP/cPlFx2dc7Y5XIEsoJmOs0zl81i8p/mYhj5BtJRep9UmlWFFVrqpLSh4ZgBTN+6hQVlcXq3RENznZAJv/8x/szLWVRaSK+M0oUONhn2H38KUzfUUF5Qyh/+/CjTp8/Q94RBQBiEJAuSqCDgru/fxezZN+F7fsRrhYqSeJLmLRt4YeAJuBRgEpAyPU665GJe/8NDBCqp9aSwLKMyzRjxeF7bSOhtR5DbvQPKE7iJSh2UiPrSiZXcCJlbVsb5TS1HYgvEOcF2s5px0DpLRzwmQSyLecLJBC9uih6va0t8+t/zPf5x572U1W4joSxkQxbceTOjb/8G+1IpbQTEKjc0NDBwQH/wA8ZMnsATC55k3iNzuebaq0m1tNKSTukppJv3s7HqOB1aKQJcK8QOYjoc05bRVCTDDG0mjPUCnC50Y5coilNhKJ6oGsC0up3Y7YbkINDwWZyMM7HNx87zwVqj+WJVQlbYpXplZKVlXdvjpq42gQxGimDk36nrnuVXzyznqhtvoF+fKsKYxZPzHmLomRNIYPDEY48z/YLz0TqsvQwrVMRsS7srSz97Jak5D4KSWDYksAMSXgGQ0ckQiQTEKdo+bAj/vWE9iMHJs0lI90zC5OxM53qvzpIGPFlSzjmNu7HM/EQ46jvUwV2NkxQnQg8+3ybc++kb1zP50lm8uP0Nam79Iltv/jq2chm+fj0zL7mM1WvXalNvHmKdAt+l2Enwxf+9kRXLnmPJ+ucZN2woC++9h7WTzsFWTq6WTZYvYEzzDijufUhF1JuMNATfDHh06Hu5eOPGgy48sD0FzF1voHpXY8Ry8Vk+LkcInukx/5RTqHzlDeKe1nJ5tSiK8Wgs6EVhugXfyjLumWWcfPnlbN64EeUIDxJxvodqbd93UZaFGYS6dk4H5aZFv+JiHvJNDM/DzGkeKSsY47mi1THIUyDEV9mxE8/N4Ogo4kA7CLSADK333kfpjTflNemDLtq7n+erjsE13LzLGyKhl4qxDPvGjeWj69fRsLcBFY8dxIDo63SxoViuKBfjZV0a6uup6tsnckiFTfJ9Zs08n0+sWE1Rawo0NW7RWljIuY11uLZFLN+ZhQFLz5nCxCcWYSQOtrOdQJO0msmfSmJc2Orm++gD1wUea5LlZAIfJ09RC8kSGAbjN/4de+gppAKXeGhjWFEhoPx4GZEOg8LCJG4o6j3Ec10qysppbUujCTeRV9fl7m9/i8/feBU1pYO1GQhNAyPMMmrdKuz3na5Jzbw1musxt7qSC+sbD6OwOkDTixWE/Kp/FbNq9+otEUUHeeIXKJY4NnGt07q/SfoRXSZgtZ16PDdmQ5r27WPXth0M6tefLXvrdN/i6BbGYmTSzWA49O/Xj63bd/KLX/6Gn/7gblb/9SXhkrS/FaZdSgoLSafqWZSsIm6Y2EpSISah4zIunSYwLc2L9eS4Sxxqhgojm+WVW7/M4G/fdZg3cRBougg01UZ20VLsmTOxRDsZ+SVkg8Cj5sJLMOcv7KKi9lDgDQzT4+YzTmXxyuc0LSn+1iev+R++f/ccfOVRUVTM9nkPseH8y9j03v5c+9IW3tj2BpVlpQw9eQRt6XpKksV8+ZZb+cjlH6PuO99h45duIc6Bak4pRN5TZHNhY0vkYOXTQsiY0PTdr1N97Q2owtLuJS2KX3xtDJ+srGZK/X4MKS7OszfNdoQhK50CDEkUvplhMj2UbTH45Rdp25/i/WPPZNasWTxw//1851vf5K8vrOV7kyay63O3EyOgfsIo7nRdKqurKCsp4ic//THPX3kdTY/MJZH1cIyArBHHlkyFsDS5Ju7GGTs3YfQbGBmTPJrmd7yQx3qVcGFjs64WMjsVbuvN1+Hcdnrgc5+8ipE//BGm8OF5+mwSckisNq+wmL6ZAGVkUcrRtHbgyNYPMAyHULlYoUVghrQUOEx7Yw9sewnVpy+/XriIj37kYzx5xhgqNvwdnwDrlOGcuXwJ8ZIyCopKaNj5KosqBlPgRV5YV63dq/LskPGe9Jdz5fMATXvr+3ZQu3gJfS6ZBZLnPKSbLkFTbprnPnoZI3/3EHa+uUlNuQg31sjykmos10IZrgbu1NV/Zl2bzbbt25k+7WyafvdTts/+hpYMCdwNJZUSsC+WoGT4MBaeNoLb59zLlImT2fjKa2zZ8SrJeAEfmXkJ9996Ay+OOpeYEif68MJqAUwre8Ng5IvPYQ87CYUsXn4tCEMWVPdj5u5dkSExDq1270bSgozLsrISJmRaI4IxjyaDFZsbCxXPXXEF7m/+SEyJn5Xl5kmjeXbZGmxT4fkel1/8Ya587GH8sR/gf155kdrG/cy3S0leOp3pDy+gfv9OnluxmsEnHk/NyudZOH8ud997PwVBM89UDiamfGwl/n8XdFEuCsg6BuOyaT16UTNvSml0mp+4LQ8P6M2lO/djSBTShTB3KWm+AnvTK9C3AlVcGSn2nsxOp46lOGVZUS8c32BnVTGX1O06qEoo5lic+J4hbNq8hWXLljFixAjSjY30H3gMrVlfq9fA9Zg4aSyLV9aw4aqraP3tIxThEmRF7XYvNyY+8oTR2UasWHEey527JAhRlsnqKy5j9Ne+jho0SLMlXbUuQUMJVwFPFFUwrWW/VlYSluSpSxEn2UwFrCgq5bTNGyg4cRiGJ+ohYvEymYjQC9IZeldWUFJUzLbaXRiWhD7i4YcUJmJs372Lhi99hd0/+a0evoWvk9JvRupInf+ZSx+FMZMxhSrPo0UxdEjW9lla3JspzU3age5uabrWabLWgUFbzTIKju9HUD1Ec2yHDlZzae0ZHQlBLZlYxC/oXn2PgmQBwtetWVPD8PeN5McP3Ms1199Aqi1Fr169yLpZHQ6JXvNCA7+ljab6Rsr3vM4Lo6dqdkQMzOFp5c5oSI8WKTKocROYtGSpjss7bFiA5u5kS3e9Y0JUaLD47HGc/fAjhBV9dGjWnZB0I2lC5YS0+QFP9qrmoqbdmBKAHLK/9UTEAORcDM3Oyt85kmP3rp1k0q1MnjyZ11/fxvjx41m0aBF2IkZBLEHGzfKNO+7gy7d8laf/8hemXzCDptp6nj52EL1ahGHNX5/KHPef2Jfp/3hdsx16MXOo6ax8+7i6kDxNb/nC0JYxLt2oWR5ZhO6ihy5BE59Lx4QhND21kKLhJ2P1PabT0h3oWddeqCzzBp/AzK0bKfSTaLFUisH9+/Pq9u3aOTTDgEQ8RsoVJiSgqqKS0WeO4tpPX8f9c+7lz088wfKJUylat5LATxAoSR/nF/TI4vX+1FX0+/5dJOyYzg9EgpIjQJVi+eiJTK55EtMU2uiQ5mWZ36s3M/bswkhIZUp7hqVrl6ZrSev0TC8IeLogwdSUGx3OEx4s96x2ixlvSfFsaTm15eVcuHeXpnLsIKSyMMm+tpRO0kYJbtkGIUMGDqRu717c0Ke0pJy92zazpLQ3CWw94TcLXYXrFba3zYxhhy6mbTG6YTdhskjrRGFzA1NODfpaurKmwbrLPkr4x4dpHf1+pi5fFQGa2yDSl93QwJNTJjN5zTriefBtPYImSUEVpFhy/oeYMP/PBDGIt6vISIPyaN9jqNq9B5M4+yoLmbF9M368hLCthdq6Oo45bnCkS4QN9fyompCQTEsrdqHNc7O/iHH/z7T+6gk0qf4RV6bNChn64M+ovvQjZM1QJ2d09CJUlUQnviyuyyPVfaloacUJbNIxg7NTTZpkF67MDuVIpc9KO8lYL40yNW/cY+sRNM0rhCFvfO0mhnzl62AWHbRrZHuuMpM66WHj40mBie9RP+kMZi5Ywsc/+TFWLV/FV2+7jerqas6aeq6+dlDfPowfPZoNL/+dO7bWUpWJVKacdpOsVbvij36LExHVGNUXWEzZsIbYoJO1n2ZaOX2lbU9UUaRSDTx9zCkkm3ZjC4iGbFkXz3GYmGoktOO6rwyw+ZZbGNSnF7FrrotKDvJwrXoErR32tkyWRckE54dyfK+TKfd91sRLEE+6vXkmJBV4KksmXsBZe7aRKO9D1vBJGAmuv/5q7rvvfl2p84Pvz+GT11+H5Wd4pFcfenlZCgMpjJBCqpC0bTJk1scZ+L3P41dIkY6F0NCO5DRNn2wICYk3U23MHTGUPjtqSYQmbcrCzo1JZ+ty50RH+W0oKWIR79NNs7KkF6Na6gnsBOIRyTc9tbxBSwWKZGsrvxh2Ilfu3KWfq51QYI0hVHd7WgV8wyCmj3DLFXKC12D3cYO5fPOrnHTacLyWNl7e9CoxZbL2xefp13cAReW9dX4hLQna9TW8NHICWQoYE7Tk8o2io4QysoRXxPRSPPepT2H85Jdk4jZmVra8iTJTEIrek6dFAERbzte5ezkLoF0lX1GTSDCmqRWK4lrHRenzniDrJozq8jaxSIGi6dc/wy4vouCDl2qFbfvwdKFDiStDk+ySBNKHWz3bDDjLCGnKBtTtqaPfwL6kN73MkyNHcMHuRnzH1LlQPeodO1hx7GAN/kQ/FSWIMXGlUDjweKL6OCpbmjUrm0+LHIgsDVUDOKtuqy6snF9WxfjHH6F84rgjSFlGveUtaRohqdsIYP6oM7hg4aOoiv5aipxXX+b5E4Yjx61kXUXJH9oMO2TO+dP57UOPYmm+rJQF7+mLu3EvBhlGN9RiFpbpbJHRUM/Kin54puoAzVcBu3/0Y7Z/6rNagWcME6tTkujNwAuEGLBMxre2EMYdNn3xJjY/Op8Zf98Mse6d2O6emTdoovB1dY1UJAY+CyqrmbH7DQynSIv7vBMGMGhrPV7Qud7mQLceWa45diD/2PyGVuw/vPse3vv5L2n3JB6IFQs402/RpVexbEBNskLnMCd6kaStu/JqUg/+ElsJwyYlL1L7mo+cRTzqqPrdeMkCts2ZwytfuZWpqVatE8Vpz5P96ugsb9A6D88TpssPWZEoYny2WceUoYpRM24M5uoXiIeiwn18w8LKZYSakgVc7DfTmnajfEeYYVVCDk/kHFDTJBWLMTW1DzPrsjJZhq8TvC3Ymzaz6uQzCJSra9nerIkFdw0nen2BUsRNg5F7NhOW9cFq2MlTA09gSkNjJNFOftv7sF3TFQnZ0/ppwjEQhWuxtKyS0c37iJtxXNPH2rKZFUNPo8D3SRuS7Y5ASZ0zgbGPPk4yEWPLlpcp27mFlyf9VwdovrZwWUaplGTaqEmWkbUUkzJtrEoUEfMVKXGae0jaiPbLmj5J26GusprzN79KRurgnJBFRWVM2F9HoqAIQidfJv9wVXM0oMlGVaGUVCmMlgy/H1zNh+oaCUMTx47Op9itzcybeh69ap4nboYM+dbt9P70zUiZyLZNL7H3pi/gLVgUndixQgoCRcpS9J79WYbdeTsr42WRTmurZ22yLy7CBNu6bEGc1yi8dQlMm1goljKDYRs0GnGGzbmDQVddTWgX4itfU1QrC2KMTaXlbSQ6LlVHUYTYjt5Rbc/2m7XjGSpUuonHq/ozo7VVxyeGVAQpcTXQEiKGwVcmzz67iLFnjqGytITf9B1EZe0ebdV0QljJ8VOFe9mFjPnlL1kZK0UM8uSGOlaXVZIlRiKM3g/i6vyniWd7VFx3Had89cuokhiGVaS/i/km2ZiHo2K4pFhjFjKhpSlXEZWHT9HDVnsLQIs8cakBeipRwtSWRp2h18xCEDGf+pgMHhdNnkbfwf154Ce/IGN5JMVlaGlm4ejTqdpYS7OR4QO1W6C8mpp4Ga4VMDGdZkUsjuE4eCpG6Zdmc+rNs1HxJKYXi9J4phCPDk4ubdCRW8k2sayoikkNe1GJIjzbiGrh/sn2T4HWuW+lPP3uniUFZUxu3o8U+/qGo2NJGWfoB6QzLcy+YTY/+vnPDnqXjzzHCz3Wzf4MZ3z/HszGRlb3GoBpGpzmpZl37hQunv97iFfm3mfTvTEQpso3ApxUhtWlvTk9W4tpluQVHuWL5VsGWiAFcELPBhZLksVMrt9JWFCInPYQXz3IZLS16l1cxt62VizxAzotusiqUFLihrYtXsD6KRfrWHasJIuduL5WNnJcF8J2Pz2paUu/9hJrhp/BpLZ6XDuuS7reAgH751yOLoccRhVDyvLxVMjqsWcz5MpZ9P3E1TpjPe+PD/HBSy+hPJmgPpXWxSqdJyJEoPhdpuHz2IjT6fe3TQRmljO2bceq7otvE1nOTkLWweYKnaSBVOz6w2946YpPcU7L3ugUsCFZsbcUsyOICPKVXT30UDu52cULWfqZG6i4/6dcfMnFnHTiSTy5ZAWOVDF2wyaIW7faFPJJrLBD6ec+wbBvz9GTP6zlwNJ0uAGv3XEHm370AFO37dR+omPmlyM4gqnpS9+y7XlQx6HCNRWO1ES0NTJvyGA+WFeLiQT23S+7FLwYbpqlpcUkspa2nqITx/hS6NIFaKK/UGSyLSwePJCRN3yB6ptv1oBLLVIeLM+R4vU2gpYbSnuFtBydXty7L2e98bIurFOmnBTJatKyQz0pyBgea669huSP/qD5kbTlaZpoeGsDcTk9l2NVophTkVIhBb7LkmQhk9vaIC4Zs/zyCkeFVu6mt0fScg/XFExokJISYsNgx53fYf3CvzBlxVJMw8XuVGAnOITyUrrQ5W9FxbS5ciLBZN/JJzP1b+ty6b9IsiRIMwIL1dLA0wP6Mq6lhQLl6DLWfGtP3rGg6bxApxScvEXFTLXxWN8+XFDXgCpwDqQFc9Ijk3ntru9Q97lbCc2QsV4qqpo1o3I8yYsK97/8E7NoXf8i565aq2s+Ygl5M8uRn5o5GvDeVknrakBRHZzPoyVlnPSNr3Hi9Z+N+DIrqnL0c+/s2P+739F75hSsZDXKURiBocMqqUz6U0Uh5y14hvjpZ4Ajb2TJjzw8GoC6uuffAhrKJVAxXpp9PbuXLOWcv76AYUheVTRctKWlAlyfuzUDQmXjK5d4/T6e6XcsH2hugHic0LCjRLIuUvnnPf18Qf2Xg6bpb+RUuNInQpTK8IxTwlkb1pIZeiJx38HUUhc5ZK6lsLyAPT+5j7W/n8t5y5dqZlgDmgvRotdy/keD1mk99RtLLcLQZ/u3v8a2p5Yz/pkleJaBEwb6GLaUmv6lrJLTfngP5R/+GGb+Z5DyFZwjvu7fIGkHxijxdVQZa+C4IWrvHpYPOo7xmVqwyjGa9rKsaiAT9u8iiBVgxqIt/K+Tqa7x/LeC1uWQwoA/FZfixxOccuE0TnrgQTIx9Ptl3yntHQhazk3JZFAJOW8ugbzowHdOe+eBpiTmtBD6O57z84TE/Fc4rfkuyzsPtHxH/m+87v8ASDsV7AK5xwIAAAAASUVORK5CYII="/>
        <xdr:cNvSpPr>
          <a:spLocks noChangeAspect="1" noChangeArrowheads="1"/>
        </xdr:cNvSpPr>
      </xdr:nvSpPr>
      <xdr:spPr bwMode="auto">
        <a:xfrm>
          <a:off x="14192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3" name="AutoShape 14" descr="data:image/png;base64,iVBORw0KGgoAAAANSUhEUgAAAE0AAABNCAYAAADjCemwAAAeXElEQVR4Xu2cB5hV1dX3f6fdMn2YYYYmKMQCRoLBQi9RERA0r5roi0k0xvhaYkx4TTFFjdF0jRg15UkzPSpEiYJGEKQMoGBI0KAoiLRhKNPnltP2+6x97gwDzDgXoolfPjfOM+O955y993+vvcp/rX2MQCnlqQADE8dQRM3I/QZDKZT8yGfGgc/br2y/UL4yOu4LO+4/8IcBHTd19b2l75ZL5Ke9K9WpI/ks7Liiiy4AM2x/igwoOOwiQ8k45HODsNN8Dkw4GpueS266RuiQNgJsD5yYhSGgLRp7Dsbzz2GQBRmlYXU8IzAEUANTCaxROxQw+czUA+mqCdwGygilM+TJ8sTDQO94OgQH1uawzqweQLNU+ygPXvz2kfmArUVA4ZvRKEQo9NUaRFv/bWrs5P8NDCNNyihmot9IAhND+UotGzcZZ/VqfL2O8sDOHYd60gY+ZpdwRcORq7pqMpD2QbWLjyWrfVCTQUeD1SNol/jOABg5CVDd9dS+oE6nJx8u0SYCu/wLCfUSyrrkQOssXerAvcr0MMMYo8I0pgigUkotHjeOeM0qTNW5w24E5//Dj2WXBEbIeN/FMETS3gWtRzEQ0EIjZNy7oPWIVccFXYM2fhzxle9uz+5g7HJ7PjN+vAbNUJEyfrcdYqbe1WlHIRKi00zFaN9FvEltCP5TJU2cCsdy8AO/k+N9dKApFTJGpTFwctbzP1ynRb5n135kPhAahHjAOJXCxH7X5cgHNFODZjEubPs3+mlGeCBK6AhfDoQz7ROJwpqcp39QqNP+YefIJZ/pH901ApqPxVi/FcOycjptwijiK17AOChuO7oOerpLB+RmyLhMQxTjSkilsVEHIvWOwLS7LRWgPJ9Vhb176u4t+T40QYUB4/0sWO0RwfgzSaz869sKWrteETwCCyZkUmB1xXb0NE9TAlTwstQky3u6+C35XoOmAsZ4GSwtaaFYz1HEa94+SQsIMIUdyClj2VSjvDawZTRHOC8J3GVHuGlqEr2O8Oaju1w2g1ji0V4aO9qerlo6+mzNcvwzFuZIhqNB81vBOgpnWqRMKDHPZVW85Ei6PeprBbTA8PX2NIwcaCs+cQ3Wz39FxHa9/e3/fdACpV6455tk/vfrms060ubiUoiB24mD63nHBYz1PAz78EUSI+kaEPcVoWVEZKAVUYc5c6F/Gy2trL/843kN1wwtlOmTtmKEcx+Jtnen1tmP68qnM7DJGCnGZ31sRwxBoFTtvN+z5UNXHPH2lA6aYyZTs+mD4JYhtRN7EUcqMhz9lv/MIMC3bc2gdqbWZR5CQmrK2k8R2AUR6SekcG4nC3koVj6rAuJHsDN8M8ROe9QUFh8Gml6EHFnaFWihYdHmwAfSzTimbM9AKbdmCc+Pn3rEoEWThLFBRvjuA2t3eKqhQ+GLExFlJFSOXj5YWEKlMJv3sqqsD9sGD+JDr24mMCR/AWEYsnXTJu6+7z7WrFrBqjVrtWKORK8bHl76M8RQiyIMqXESh4EmFjEIuqPrwcKk9ti+zNiyCVt0mq+Ushr3sbJ8wEGBRmfEZRVCTTMf7je5ZsAk3ztUYPLaNp0vyoowKYWV9VlckcRKxZj0yhp2LFpM72s/TcwwefWFvzP0tFM5ZdgwNvzjH6Ram4kXFPbYVyTPCkJFjZ2Irj8Cn1RhMvLnPyTxscu08TJCpZSRyrCmsIx2rI8kVnurQMuokHimjUXllZzVlmFJsoAJ2UZeu+O7HD/tbNT7TuO2r32J04afzgcv+i8KEkmqq6vYumPnwfqpU/pKFjubzmDHHFQYah9rlZU4sMCH5Sq6xl9UwqmPz8WePo2Y4YikhcrMhKxNFpHGw8HWQcOBHNqbBboGWctgvJ/G6fDse1z4Tts4wDNkZ5uYrseywjLGZ5oIlc+Kgl5MSrdqrbd69g2Mvu1WgvJK4pbNvn17KS0t5aP/PYtfP/Rwh6sn6cZ0azPfvPNbfObGzxBLxvjyF27mtjtvZ8Sw4WzbtZN5Q47vSBTKzpFdW1LZi9Z99R1BiWWZBEF7Kg+KdtZxdtPrqEQ5phWLdBqBz6pYGSPDRpzQFk19yMy7Ak6UukGgczpyz5EzCZ5QN9pRzfB0aQVnNdSjYjampVgUL+actmYC2wHPo2HZYiomTsGJWww5ZiAXXnQR98z5AdPOm6onm7Acjhk0iG/c9V1U6PPgL37Og794kNpdtZwzfTr33/8AWc8lFjvYNxTgZLaiGTtnpdr/FiDmDRjMxVu3RReZko0KlAoMxUo7zoR0Fq1x82w6jjSCyDoK65v/rboH389itTbz5+rBTGupI4wVYOARw+SpeCnntjXoFa+oqmTNilW0hlneN+y97Nq5k6HHn4jr+3iei7BlShlYtklpzCFZXERd3R6wnJyxkbRgNDijU2ruUAOiN0u7EROZEIB8xcK4wzTPR5kS1ehneCoMDZYWFjEpLXxRp/R2D+BFCtZl/ugJzFzyNEa8IHKQDR+xDXYqRVBchJ3bulGWPsBwPTzDZN0Hp/OeGedRds2nsU0J3nPevlbUils+fxNuqPjWd+/CEN/jkBblU0NmTJ3GY489xiWXfIgPz7qICz98BbbkvMWNCMElJDBdnN/9CXvGdIyS0gMWt9s5hoQqAmm1HWe0m42EQkuaiJpSPD5mLDOXLUfZsjr5iVokwgZrP3s97g9+ypg926GoCsOSaNOjJpYkO+J0zlq9hsAKkex3Ngj5azyBMmKM2bsNt6yMmIzGMnVQrBc6UBTFHJqyGRwn3uHNicvR7k+ZZhS3vuc9x7Fly1Zee+1ljjvuBIywjc3XfJ5nVz7Nxze8AqbLgnFjKVn1sh6XhG+WsjBEmb1JACQaTbyoND6LCquZ2bq/PeEu0uerQIWYTy3EGjeZoLAYO0/QIi2gMPbtZGXV8drhHPnbByme9WHMwGB5sojQd2l1ijivdR/BnlqWnPB+kukWHGXhWx6nPvUUycnjwXTYvWMHZ546gq27d+kQ3zJF/+T8Oe0XK7Zu3cqxxx6rwRM3aF3NKo49/kSKGutYPeI0HM/FEO5r6+sE+Kw99njwk/rvzAUT+cC8BXoPynZ9s2lqGVZgZRvZP/cPlFx2dc7Y5XIEsoJmOs0zl81i8p/mYhj5BtJRep9UmlWFFVrqpLSh4ZgBTN+6hQVlcXq3RENznZAJv/8x/szLWVRaSK+M0oUONhn2H38KUzfUUF5Qyh/+/CjTp8/Q94RBQBiEJAuSqCDgru/fxezZN+F7fsRrhYqSeJLmLRt4YeAJuBRgEpAyPU665GJe/8NDBCqp9aSwLKMyzRjxeF7bSOhtR5DbvQPKE7iJSh2UiPrSiZXcCJlbVsb5TS1HYgvEOcF2s5px0DpLRzwmQSyLecLJBC9uih6va0t8+t/zPf5x572U1W4joSxkQxbceTOjb/8G+1IpbQTEKjc0NDBwQH/wA8ZMnsATC55k3iNzuebaq0m1tNKSTukppJv3s7HqOB1aKQJcK8QOYjoc05bRVCTDDG0mjPUCnC50Y5coilNhKJ6oGsC0up3Y7YbkINDwWZyMM7HNx87zwVqj+WJVQlbYpXplZKVlXdvjpq42gQxGimDk36nrnuVXzyznqhtvoF+fKsKYxZPzHmLomRNIYPDEY48z/YLz0TqsvQwrVMRsS7srSz97Jak5D4KSWDYksAMSXgGQ0ckQiQTEKdo+bAj/vWE9iMHJs0lI90zC5OxM53qvzpIGPFlSzjmNu7HM/EQ46jvUwV2NkxQnQg8+3ybc++kb1zP50lm8uP0Nam79Iltv/jq2chm+fj0zL7mM1WvXalNvHmKdAt+l2Enwxf+9kRXLnmPJ+ucZN2woC++9h7WTzsFWTq6WTZYvYEzzDijufUhF1JuMNATfDHh06Hu5eOPGgy48sD0FzF1voHpXY8Ry8Vk+LkcInukx/5RTqHzlDeKe1nJ5tSiK8Wgs6EVhugXfyjLumWWcfPnlbN64EeUIDxJxvodqbd93UZaFGYS6dk4H5aZFv+JiHvJNDM/DzGkeKSsY47mi1THIUyDEV9mxE8/N4Ogo4kA7CLSADK333kfpjTflNemDLtq7n+erjsE13LzLGyKhl4qxDPvGjeWj69fRsLcBFY8dxIDo63SxoViuKBfjZV0a6uup6tsnckiFTfJ9Zs08n0+sWE1Rawo0NW7RWljIuY11uLZFLN+ZhQFLz5nCxCcWYSQOtrOdQJO0msmfSmJc2Orm++gD1wUea5LlZAIfJ09RC8kSGAbjN/4de+gppAKXeGhjWFEhoPx4GZEOg8LCJG4o6j3Ec10qysppbUujCTeRV9fl7m9/i8/feBU1pYO1GQhNAyPMMmrdKuz3na5Jzbw1musxt7qSC+sbD6OwOkDTixWE/Kp/FbNq9+otEUUHeeIXKJY4NnGt07q/SfoRXSZgtZ16PDdmQ5r27WPXth0M6tefLXvrdN/i6BbGYmTSzWA49O/Xj63bd/KLX/6Gn/7gblb/9SXhkrS/FaZdSgoLSafqWZSsIm6Y2EpSISah4zIunSYwLc2L9eS4Sxxqhgojm+WVW7/M4G/fdZg3cRBougg01UZ20VLsmTOxRDsZ+SVkg8Cj5sJLMOcv7KKi9lDgDQzT4+YzTmXxyuc0LSn+1iev+R++f/ccfOVRUVTM9nkPseH8y9j03v5c+9IW3tj2BpVlpQw9eQRt6XpKksV8+ZZb+cjlH6PuO99h45duIc6Bak4pRN5TZHNhY0vkYOXTQsiY0PTdr1N97Q2owtLuJS2KX3xtDJ+srGZK/X4MKS7OszfNdoQhK50CDEkUvplhMj2UbTH45Rdp25/i/WPPZNasWTxw//1851vf5K8vrOV7kyay63O3EyOgfsIo7nRdKqurKCsp4ic//THPX3kdTY/MJZH1cIyArBHHlkyFsDS5Ju7GGTs3YfQbGBmTPJrmd7yQx3qVcGFjs64WMjsVbuvN1+Hcdnrgc5+8ipE//BGm8OF5+mwSckisNq+wmL6ZAGVkUcrRtHbgyNYPMAyHULlYoUVghrQUOEx7Yw9sewnVpy+/XriIj37kYzx5xhgqNvwdnwDrlOGcuXwJ8ZIyCopKaNj5KosqBlPgRV5YV63dq/LskPGe9Jdz5fMATXvr+3ZQu3gJfS6ZBZLnPKSbLkFTbprnPnoZI3/3EHa+uUlNuQg31sjykmos10IZrgbu1NV/Zl2bzbbt25k+7WyafvdTts/+hpYMCdwNJZUSsC+WoGT4MBaeNoLb59zLlImT2fjKa2zZ8SrJeAEfmXkJ9996Ay+OOpeYEif68MJqAUwre8Ng5IvPYQ87CYUsXn4tCEMWVPdj5u5dkSExDq1270bSgozLsrISJmRaI4IxjyaDFZsbCxXPXXEF7m/+SEyJn5Xl5kmjeXbZGmxT4fkel1/8Ya587GH8sR/gf155kdrG/cy3S0leOp3pDy+gfv9OnluxmsEnHk/NyudZOH8ud997PwVBM89UDiamfGwl/n8XdFEuCsg6BuOyaT16UTNvSml0mp+4LQ8P6M2lO/djSBTShTB3KWm+AnvTK9C3AlVcGSn2nsxOp46lOGVZUS8c32BnVTGX1O06qEoo5lic+J4hbNq8hWXLljFixAjSjY30H3gMrVlfq9fA9Zg4aSyLV9aw4aqraP3tIxThEmRF7XYvNyY+8oTR2UasWHEey527JAhRlsnqKy5j9Ne+jho0SLMlXbUuQUMJVwFPFFUwrWW/VlYSluSpSxEn2UwFrCgq5bTNGyg4cRiGJ+ohYvEymYjQC9IZeldWUFJUzLbaXRiWhD7i4YcUJmJs372Lhi99hd0/+a0evoWvk9JvRupInf+ZSx+FMZMxhSrPo0UxdEjW9lla3JspzU3age5uabrWabLWgUFbzTIKju9HUD1Ec2yHDlZzae0ZHQlBLZlYxC/oXn2PgmQBwtetWVPD8PeN5McP3Ms1199Aqi1Fr169yLpZHQ6JXvNCA7+ljab6Rsr3vM4Lo6dqdkQMzOFp5c5oSI8WKTKocROYtGSpjss7bFiA5u5kS3e9Y0JUaLD47HGc/fAjhBV9dGjWnZB0I2lC5YS0+QFP9qrmoqbdmBKAHLK/9UTEAORcDM3Oyt85kmP3rp1k0q1MnjyZ11/fxvjx41m0aBF2IkZBLEHGzfKNO+7gy7d8laf/8hemXzCDptp6nj52EL1ahGHNX5/KHPef2Jfp/3hdsx16MXOo6ax8+7i6kDxNb/nC0JYxLt2oWR5ZhO6ihy5BE59Lx4QhND21kKLhJ2P1PabT0h3oWddeqCzzBp/AzK0bKfSTaLFUisH9+/Pq9u3aOTTDgEQ8RsoVJiSgqqKS0WeO4tpPX8f9c+7lz088wfKJUylat5LATxAoSR/nF/TI4vX+1FX0+/5dJOyYzg9EgpIjQJVi+eiJTK55EtMU2uiQ5mWZ36s3M/bswkhIZUp7hqVrl6ZrSev0TC8IeLogwdSUGx3OEx4s96x2ixlvSfFsaTm15eVcuHeXpnLsIKSyMMm+tpRO0kYJbtkGIUMGDqRu717c0Ke0pJy92zazpLQ3CWw94TcLXYXrFba3zYxhhy6mbTG6YTdhskjrRGFzA1NODfpaurKmwbrLPkr4x4dpHf1+pi5fFQGa2yDSl93QwJNTJjN5zTriefBtPYImSUEVpFhy/oeYMP/PBDGIt6vISIPyaN9jqNq9B5M4+yoLmbF9M368hLCthdq6Oo45bnCkS4QN9fyompCQTEsrdqHNc7O/iHH/z7T+6gk0qf4RV6bNChn64M+ovvQjZM1QJ2d09CJUlUQnviyuyyPVfaloacUJbNIxg7NTTZpkF67MDuVIpc9KO8lYL40yNW/cY+sRNM0rhCFvfO0mhnzl62AWHbRrZHuuMpM66WHj40mBie9RP+kMZi5Ywsc/+TFWLV/FV2+7jerqas6aeq6+dlDfPowfPZoNL/+dO7bWUpWJVKacdpOsVbvij36LExHVGNUXWEzZsIbYoJO1n2ZaOX2lbU9UUaRSDTx9zCkkm3ZjC4iGbFkXz3GYmGoktOO6rwyw+ZZbGNSnF7FrrotKDvJwrXoErR32tkyWRckE54dyfK+TKfd91sRLEE+6vXkmJBV4KksmXsBZe7aRKO9D1vBJGAmuv/5q7rvvfl2p84Pvz+GT11+H5Wd4pFcfenlZCgMpjJBCqpC0bTJk1scZ+L3P41dIkY6F0NCO5DRNn2wICYk3U23MHTGUPjtqSYQmbcrCzo1JZ+ty50RH+W0oKWIR79NNs7KkF6Na6gnsBOIRyTc9tbxBSwWKZGsrvxh2Ilfu3KWfq51QYI0hVHd7WgV8wyCmj3DLFXKC12D3cYO5fPOrnHTacLyWNl7e9CoxZbL2xefp13cAReW9dX4hLQna9TW8NHICWQoYE7Tk8o2io4QysoRXxPRSPPepT2H85Jdk4jZmVra8iTJTEIrek6dFAERbzte5ezkLoF0lX1GTSDCmqRWK4lrHRenzniDrJozq8jaxSIGi6dc/wy4vouCDl2qFbfvwdKFDiStDk+ySBNKHWz3bDDjLCGnKBtTtqaPfwL6kN73MkyNHcMHuRnzH1LlQPeodO1hx7GAN/kQ/FSWIMXGlUDjweKL6OCpbmjUrm0+LHIgsDVUDOKtuqy6snF9WxfjHH6F84rgjSFlGveUtaRohqdsIYP6oM7hg4aOoiv5aipxXX+b5E4Yjx61kXUXJH9oMO2TO+dP57UOPYmm+rJQF7+mLu3EvBhlGN9RiFpbpbJHRUM/Kin54puoAzVcBu3/0Y7Z/6rNagWcME6tTkujNwAuEGLBMxre2EMYdNn3xJjY/Op8Zf98Mse6d2O6emTdoovB1dY1UJAY+CyqrmbH7DQynSIv7vBMGMGhrPV7Qud7mQLceWa45diD/2PyGVuw/vPse3vv5L2n3JB6IFQs402/RpVexbEBNskLnMCd6kaStu/JqUg/+ElsJwyYlL1L7mo+cRTzqqPrdeMkCts2ZwytfuZWpqVatE8Vpz5P96ugsb9A6D88TpssPWZEoYny2WceUoYpRM24M5uoXiIeiwn18w8LKZYSakgVc7DfTmnajfEeYYVVCDk/kHFDTJBWLMTW1DzPrsjJZhq8TvC3Ymzaz6uQzCJSra9nerIkFdw0nen2BUsRNg5F7NhOW9cFq2MlTA09gSkNjJNFOftv7sF3TFQnZ0/ppwjEQhWuxtKyS0c37iJtxXNPH2rKZFUNPo8D3SRuS7Y5ASZ0zgbGPPk4yEWPLlpcp27mFlyf9VwdovrZwWUaplGTaqEmWkbUUkzJtrEoUEfMVKXGae0jaiPbLmj5J26GusprzN79KRurgnJBFRWVM2F9HoqAIQidfJv9wVXM0oMlGVaGUVCmMlgy/H1zNh+oaCUMTx47Op9itzcybeh69ap4nboYM+dbt9P70zUiZyLZNL7H3pi/gLVgUndixQgoCRcpS9J79WYbdeTsr42WRTmurZ22yLy7CBNu6bEGc1yi8dQlMm1goljKDYRs0GnGGzbmDQVddTWgX4itfU1QrC2KMTaXlbSQ6LlVHUYTYjt5Rbc/2m7XjGSpUuonHq/ozo7VVxyeGVAQpcTXQEiKGwVcmzz67iLFnjqGytITf9B1EZe0ebdV0QljJ8VOFe9mFjPnlL1kZK0UM8uSGOlaXVZIlRiKM3g/i6vyniWd7VFx3Had89cuokhiGVaS/i/km2ZiHo2K4pFhjFjKhpSlXEZWHT9HDVnsLQIs8cakBeipRwtSWRp2h18xCEDGf+pgMHhdNnkbfwf154Ce/IGN5JMVlaGlm4ejTqdpYS7OR4QO1W6C8mpp4Ga4VMDGdZkUsjuE4eCpG6Zdmc+rNs1HxJKYXi9J4phCPDk4ubdCRW8k2sayoikkNe1GJIjzbiGrh/sn2T4HWuW+lPP3uniUFZUxu3o8U+/qGo2NJGWfoB6QzLcy+YTY/+vnPDnqXjzzHCz3Wzf4MZ3z/HszGRlb3GoBpGpzmpZl37hQunv97iFfm3mfTvTEQpso3ApxUhtWlvTk9W4tpluQVHuWL5VsGWiAFcELPBhZLksVMrt9JWFCInPYQXz3IZLS16l1cxt62VizxAzotusiqUFLihrYtXsD6KRfrWHasJIuduL5WNnJcF8J2Pz2paUu/9hJrhp/BpLZ6XDuuS7reAgH751yOLoccRhVDyvLxVMjqsWcz5MpZ9P3E1TpjPe+PD/HBSy+hPJmgPpXWxSqdJyJEoPhdpuHz2IjT6fe3TQRmljO2bceq7otvE1nOTkLWweYKnaSBVOz6w2946YpPcU7L3ugUsCFZsbcUsyOICPKVXT30UDu52cULWfqZG6i4/6dcfMnFnHTiSTy5ZAWOVDF2wyaIW7faFPJJrLBD6ec+wbBvz9GTP6zlwNJ0uAGv3XEHm370AFO37dR+omPmlyM4gqnpS9+y7XlQx6HCNRWO1ES0NTJvyGA+WFeLiQT23S+7FLwYbpqlpcUkspa2nqITx/hS6NIFaKK/UGSyLSwePJCRN3yB6ptv1oBLLVIeLM+R4vU2gpYbSnuFtBydXty7L2e98bIurFOmnBTJatKyQz0pyBgea669huSP/qD5kbTlaZpoeGsDcTk9l2NVophTkVIhBb7LkmQhk9vaIC4Zs/zyCkeFVu6mt0fScg/XFExokJISYsNgx53fYf3CvzBlxVJMw8XuVGAnOITyUrrQ5W9FxbS5ciLBZN/JJzP1b+ty6b9IsiRIMwIL1dLA0wP6Mq6lhQLl6DLWfGtP3rGg6bxApxScvEXFTLXxWN8+XFDXgCpwDqQFc9Ijk3ntru9Q97lbCc2QsV4qqpo1o3I8yYsK97/8E7NoXf8i565aq2s+Ygl5M8uRn5o5GvDeVknrakBRHZzPoyVlnPSNr3Hi9Z+N+DIrqnL0c+/s2P+739F75hSsZDXKURiBocMqqUz6U0Uh5y14hvjpZ4Ajb2TJjzw8GoC6uuffAhrKJVAxXpp9PbuXLOWcv76AYUheVTRctKWlAlyfuzUDQmXjK5d4/T6e6XcsH2hugHic0LCjRLIuUvnnPf18Qf2Xg6bpb+RUuNInQpTK8IxTwlkb1pIZeiJx38HUUhc5ZK6lsLyAPT+5j7W/n8t5y5dqZlgDmgvRotdy/keD1mk99RtLLcLQZ/u3v8a2p5Yz/pkleJaBEwb6GLaUmv6lrJLTfngP5R/+GGb+Z5DyFZwjvu7fIGkHxijxdVQZa+C4IWrvHpYPOo7xmVqwyjGa9rKsaiAT9u8iiBVgxqIt/K+Tqa7x/LeC1uWQwoA/FZfixxOccuE0TnrgQTIx9Ptl3yntHQhazk3JZFAJOW8ugbzowHdOe+eBpiTmtBD6O57z84TE/Fc4rfkuyzsPtHxH/m+87v8ASDsV7AK5xwIAAAAASUVORK5CYII="/>
        <xdr:cNvSpPr>
          <a:spLocks noChangeAspect="1" noChangeArrowheads="1"/>
        </xdr:cNvSpPr>
      </xdr:nvSpPr>
      <xdr:spPr bwMode="auto">
        <a:xfrm>
          <a:off x="1419225" y="857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2</xdr:row>
      <xdr:rowOff>104775</xdr:rowOff>
    </xdr:to>
    <xdr:sp macro="" textlink="">
      <xdr:nvSpPr>
        <xdr:cNvPr id="4" name="AutoShape 15" descr="data:image/png;base64,iVBORw0KGgoAAAANSUhEUgAAAE0AAABNCAYAAADjCemwAAAeXElEQVR4Xu2cB5hV1dX3f6fdMn2YYYYmKMQCRoLBQi9RERA0r5roi0k0xvhaYkx4TTFFjdF0jRg15UkzPSpEiYJGEKQMoGBI0KAoiLRhKNPnltP2+6x97gwDzDgXoolfPjfOM+O955y993+vvcp/rX2MQCnlqQADE8dQRM3I/QZDKZT8yGfGgc/br2y/UL4yOu4LO+4/8IcBHTd19b2l75ZL5Ke9K9WpI/ks7Liiiy4AM2x/igwoOOwiQ8k45HODsNN8Dkw4GpueS266RuiQNgJsD5yYhSGgLRp7Dsbzz2GQBRmlYXU8IzAEUANTCaxROxQw+czUA+mqCdwGygilM+TJ8sTDQO94OgQH1uawzqweQLNU+ygPXvz2kfmArUVA4ZvRKEQo9NUaRFv/bWrs5P8NDCNNyihmot9IAhND+UotGzcZZ/VqfL2O8sDOHYd60gY+ZpdwRcORq7pqMpD2QbWLjyWrfVCTQUeD1SNol/jOABg5CVDd9dS+oE6nJx8u0SYCu/wLCfUSyrrkQOssXerAvcr0MMMYo8I0pgigUkotHjeOeM0qTNW5w24E5//Dj2WXBEbIeN/FMETS3gWtRzEQ0EIjZNy7oPWIVccFXYM2fhzxle9uz+5g7HJ7PjN+vAbNUJEyfrcdYqbe1WlHIRKi00zFaN9FvEltCP5TJU2cCsdy8AO/k+N9dKApFTJGpTFwctbzP1ynRb5n135kPhAahHjAOJXCxH7X5cgHNFODZjEubPs3+mlGeCBK6AhfDoQz7ROJwpqcp39QqNP+YefIJZ/pH901ApqPxVi/FcOycjptwijiK17AOChuO7oOerpLB+RmyLhMQxTjSkilsVEHIvWOwLS7LRWgPJ9Vhb176u4t+T40QYUB4/0sWO0RwfgzSaz869sKWrteETwCCyZkUmB1xXb0NE9TAlTwstQky3u6+C35XoOmAsZ4GSwtaaFYz1HEa94+SQsIMIUdyClj2VSjvDawZTRHOC8J3GVHuGlqEr2O8Oaju1w2g1ji0V4aO9qerlo6+mzNcvwzFuZIhqNB81vBOgpnWqRMKDHPZVW85Ei6PeprBbTA8PX2NIwcaCs+cQ3Wz39FxHa9/e3/fdACpV6455tk/vfrms060ubiUoiB24mD63nHBYz1PAz78EUSI+kaEPcVoWVEZKAVUYc5c6F/Gy2trL/843kN1wwtlOmTtmKEcx+Jtnen1tmP68qnM7DJGCnGZ31sRwxBoFTtvN+z5UNXHPH2lA6aYyZTs+mD4JYhtRN7EUcqMhz9lv/MIMC3bc2gdqbWZR5CQmrK2k8R2AUR6SekcG4nC3koVj6rAuJHsDN8M8ROe9QUFh8Gml6EHFnaFWihYdHmwAfSzTimbM9AKbdmCc+Pn3rEoEWThLFBRvjuA2t3eKqhQ+GLExFlJFSOXj5YWEKlMJv3sqqsD9sGD+JDr24mMCR/AWEYsnXTJu6+7z7WrFrBqjVrtWKORK8bHl76M8RQiyIMqXESh4EmFjEIuqPrwcKk9ti+zNiyCVt0mq+Ushr3sbJ8wEGBRmfEZRVCTTMf7je5ZsAk3ztUYPLaNp0vyoowKYWV9VlckcRKxZj0yhp2LFpM72s/TcwwefWFvzP0tFM5ZdgwNvzjH6Ram4kXFPbYVyTPCkJFjZ2Irj8Cn1RhMvLnPyTxscu08TJCpZSRyrCmsIx2rI8kVnurQMuokHimjUXllZzVlmFJsoAJ2UZeu+O7HD/tbNT7TuO2r32J04afzgcv+i8KEkmqq6vYumPnwfqpU/pKFjubzmDHHFQYah9rlZU4sMCH5Sq6xl9UwqmPz8WePo2Y4YikhcrMhKxNFpHGw8HWQcOBHNqbBboGWctgvJ/G6fDse1z4Tts4wDNkZ5uYrseywjLGZ5oIlc+Kgl5MSrdqrbd69g2Mvu1WgvJK4pbNvn17KS0t5aP/PYtfP/Rwh6sn6cZ0azPfvPNbfObGzxBLxvjyF27mtjtvZ8Sw4WzbtZN5Q47vSBTKzpFdW1LZi9Z99R1BiWWZBEF7Kg+KdtZxdtPrqEQ5phWLdBqBz6pYGSPDRpzQFk19yMy7Ak6UukGgczpyz5EzCZ5QN9pRzfB0aQVnNdSjYjampVgUL+actmYC2wHPo2HZYiomTsGJWww5ZiAXXnQR98z5AdPOm6onm7Acjhk0iG/c9V1U6PPgL37Og794kNpdtZwzfTr33/8AWc8lFjvYNxTgZLaiGTtnpdr/FiDmDRjMxVu3RReZko0KlAoMxUo7zoR0Fq1x82w6jjSCyDoK65v/rboH389itTbz5+rBTGupI4wVYOARw+SpeCnntjXoFa+oqmTNilW0hlneN+y97Nq5k6HHn4jr+3iei7BlShlYtklpzCFZXERd3R6wnJyxkbRgNDijU2ruUAOiN0u7EROZEIB8xcK4wzTPR5kS1ehneCoMDZYWFjEpLXxRp/R2D+BFCtZl/ugJzFzyNEa8IHKQDR+xDXYqRVBchJ3bulGWPsBwPTzDZN0Hp/OeGedRds2nsU0J3nPevlbUils+fxNuqPjWd+/CEN/jkBblU0NmTJ3GY489xiWXfIgPz7qICz98BbbkvMWNCMElJDBdnN/9CXvGdIyS0gMWt9s5hoQqAmm1HWe0m42EQkuaiJpSPD5mLDOXLUfZsjr5iVokwgZrP3s97g9+ypg926GoCsOSaNOjJpYkO+J0zlq9hsAKkex3Ngj5azyBMmKM2bsNt6yMmIzGMnVQrBc6UBTFHJqyGRwn3uHNicvR7k+ZZhS3vuc9x7Fly1Zee+1ljjvuBIywjc3XfJ5nVz7Nxze8AqbLgnFjKVn1sh6XhG+WsjBEmb1JACQaTbyoND6LCquZ2bq/PeEu0uerQIWYTy3EGjeZoLAYO0/QIi2gMPbtZGXV8drhHPnbByme9WHMwGB5sojQd2l1ijivdR/BnlqWnPB+kukWHGXhWx6nPvUUycnjwXTYvWMHZ546gq27d+kQ3zJF/+T8Oe0XK7Zu3cqxxx6rwRM3aF3NKo49/kSKGutYPeI0HM/FEO5r6+sE+Kw99njwk/rvzAUT+cC8BXoPynZ9s2lqGVZgZRvZP/cPlFx2dc7Y5XIEsoJmOs0zl81i8p/mYhj5BtJRep9UmlWFFVrqpLSh4ZgBTN+6hQVlcXq3RENznZAJv/8x/szLWVRaSK+M0oUONhn2H38KUzfUUF5Qyh/+/CjTp8/Q94RBQBiEJAuSqCDgru/fxezZN+F7fsRrhYqSeJLmLRt4YeAJuBRgEpAyPU665GJe/8NDBCqp9aSwLKMyzRjxeF7bSOhtR5DbvQPKE7iJSh2UiPrSiZXcCJlbVsb5TS1HYgvEOcF2s5px0DpLRzwmQSyLecLJBC9uih6va0t8+t/zPf5x572U1W4joSxkQxbceTOjb/8G+1IpbQTEKjc0NDBwQH/wA8ZMnsATC55k3iNzuebaq0m1tNKSTukppJv3s7HqOB1aKQJcK8QOYjoc05bRVCTDDG0mjPUCnC50Y5coilNhKJ6oGsC0up3Y7YbkINDwWZyMM7HNx87zwVqj+WJVQlbYpXplZKVlXdvjpq42gQxGimDk36nrnuVXzyznqhtvoF+fKsKYxZPzHmLomRNIYPDEY48z/YLz0TqsvQwrVMRsS7srSz97Jak5D4KSWDYksAMSXgGQ0ckQiQTEKdo+bAj/vWE9iMHJs0lI90zC5OxM53qvzpIGPFlSzjmNu7HM/EQ46jvUwV2NkxQnQg8+3ybc++kb1zP50lm8uP0Nam79Iltv/jq2chm+fj0zL7mM1WvXalNvHmKdAt+l2Enwxf+9kRXLnmPJ+ucZN2woC++9h7WTzsFWTq6WTZYvYEzzDijufUhF1JuMNATfDHh06Hu5eOPGgy48sD0FzF1voHpXY8Ry8Vk+LkcInukx/5RTqHzlDeKe1nJ5tSiK8Wgs6EVhugXfyjLumWWcfPnlbN64EeUIDxJxvodqbd93UZaFGYS6dk4H5aZFv+JiHvJNDM/DzGkeKSsY47mi1THIUyDEV9mxE8/N4Ogo4kA7CLSADK333kfpjTflNemDLtq7n+erjsE13LzLGyKhl4qxDPvGjeWj69fRsLcBFY8dxIDo63SxoViuKBfjZV0a6uup6tsnckiFTfJ9Zs08n0+sWE1Rawo0NW7RWljIuY11uLZFLN+ZhQFLz5nCxCcWYSQOtrOdQJO0msmfSmJc2Orm++gD1wUea5LlZAIfJ09RC8kSGAbjN/4de+gppAKXeGhjWFEhoPx4GZEOg8LCJG4o6j3Ec10qysppbUujCTeRV9fl7m9/i8/feBU1pYO1GQhNAyPMMmrdKuz3na5Jzbw1musxt7qSC+sbD6OwOkDTixWE/Kp/FbNq9+otEUUHeeIXKJY4NnGt07q/SfoRXSZgtZ16PDdmQ5r27WPXth0M6tefLXvrdN/i6BbGYmTSzWA49O/Xj63bd/KLX/6Gn/7gblb/9SXhkrS/FaZdSgoLSafqWZSsIm6Y2EpSISah4zIunSYwLc2L9eS4Sxxqhgojm+WVW7/M4G/fdZg3cRBougg01UZ20VLsmTOxRDsZ+SVkg8Cj5sJLMOcv7KKi9lDgDQzT4+YzTmXxyuc0LSn+1iev+R++f/ccfOVRUVTM9nkPseH8y9j03v5c+9IW3tj2BpVlpQw9eQRt6XpKksV8+ZZb+cjlH6PuO99h45duIc6Bak4pRN5TZHNhY0vkYOXTQsiY0PTdr1N97Q2owtLuJS2KX3xtDJ+srGZK/X4MKS7OszfNdoQhK50CDEkUvplhMj2UbTH45Rdp25/i/WPPZNasWTxw//1851vf5K8vrOV7kyay63O3EyOgfsIo7nRdKqurKCsp4ic//THPX3kdTY/MJZH1cIyArBHHlkyFsDS5Ju7GGTs3YfQbGBmTPJrmd7yQx3qVcGFjs64WMjsVbuvN1+Hcdnrgc5+8ipE//BGm8OF5+mwSckisNq+wmL6ZAGVkUcrRtHbgyNYPMAyHULlYoUVghrQUOEx7Yw9sewnVpy+/XriIj37kYzx5xhgqNvwdnwDrlOGcuXwJ8ZIyCopKaNj5KosqBlPgRV5YV63dq/LskPGe9Jdz5fMATXvr+3ZQu3gJfS6ZBZLnPKSbLkFTbprnPnoZI3/3EHa+uUlNuQg31sjykmos10IZrgbu1NV/Zl2bzbbt25k+7WyafvdTts/+hpYMCdwNJZUSsC+WoGT4MBaeNoLb59zLlImT2fjKa2zZ8SrJeAEfmXkJ9996Ay+OOpeYEif68MJqAUwre8Ng5IvPYQ87CYUsXn4tCEMWVPdj5u5dkSExDq1270bSgozLsrISJmRaI4IxjyaDFZsbCxXPXXEF7m/+SEyJn5Xl5kmjeXbZGmxT4fkel1/8Ya587GH8sR/gf155kdrG/cy3S0leOp3pDy+gfv9OnluxmsEnHk/NyudZOH8ud997PwVBM89UDiamfGwl/n8XdFEuCsg6BuOyaT16UTNvSml0mp+4LQ8P6M2lO/djSBTShTB3KWm+AnvTK9C3AlVcGSn2nsxOp46lOGVZUS8c32BnVTGX1O06qEoo5lic+J4hbNq8hWXLljFixAjSjY30H3gMrVlfq9fA9Zg4aSyLV9aw4aqraP3tIxThEmRF7XYvNyY+8oTR2UasWHEey527JAhRlsnqKy5j9Ne+jho0SLMlXbUuQUMJVwFPFFUwrWW/VlYSluSpSxEn2UwFrCgq5bTNGyg4cRiGJ+ohYvEymYjQC9IZeldWUFJUzLbaXRiWhD7i4YcUJmJs372Lhi99hd0/+a0evoWvk9JvRupInf+ZSx+FMZMxhSrPo0UxdEjW9lla3JspzU3age5uabrWabLWgUFbzTIKju9HUD1Ec2yHDlZzae0ZHQlBLZlYxC/oXn2PgmQBwtetWVPD8PeN5McP3Ms1199Aqi1Fr169yLpZHQ6JXvNCA7+ljab6Rsr3vM4Lo6dqdkQMzOFp5c5oSI8WKTKocROYtGSpjss7bFiA5u5kS3e9Y0JUaLD47HGc/fAjhBV9dGjWnZB0I2lC5YS0+QFP9qrmoqbdmBKAHLK/9UTEAORcDM3Oyt85kmP3rp1k0q1MnjyZ11/fxvjx41m0aBF2IkZBLEHGzfKNO+7gy7d8laf/8hemXzCDptp6nj52EL1ahGHNX5/KHPef2Jfp/3hdsx16MXOo6ax8+7i6kDxNb/nC0JYxLt2oWR5ZhO6ihy5BE59Lx4QhND21kKLhJ2P1PabT0h3oWddeqCzzBp/AzK0bKfSTaLFUisH9+/Pq9u3aOTTDgEQ8RsoVJiSgqqKS0WeO4tpPX8f9c+7lz088wfKJUylat5LATxAoSR/nF/TI4vX+1FX0+/5dJOyYzg9EgpIjQJVi+eiJTK55EtMU2uiQ5mWZ36s3M/bswkhIZUp7hqVrl6ZrSev0TC8IeLogwdSUGx3OEx4s96x2ixlvSfFsaTm15eVcuHeXpnLsIKSyMMm+tpRO0kYJbtkGIUMGDqRu717c0Ke0pJy92zazpLQ3CWw94TcLXYXrFba3zYxhhy6mbTG6YTdhskjrRGFzA1NODfpaurKmwbrLPkr4x4dpHf1+pi5fFQGa2yDSl93QwJNTJjN5zTriefBtPYImSUEVpFhy/oeYMP/PBDGIt6vISIPyaN9jqNq9B5M4+yoLmbF9M368hLCthdq6Oo45bnCkS4QN9fyompCQTEsrdqHNc7O/iHH/z7T+6gk0qf4RV6bNChn64M+ovvQjZM1QJ2d09CJUlUQnviyuyyPVfaloacUJbNIxg7NTTZpkF67MDuVIpc9KO8lYL40yNW/cY+sRNM0rhCFvfO0mhnzl62AWHbRrZHuuMpM66WHj40mBie9RP+kMZi5Ywsc/+TFWLV/FV2+7jerqas6aeq6+dlDfPowfPZoNL/+dO7bWUpWJVKacdpOsVbvij36LExHVGNUXWEzZsIbYoJO1n2ZaOX2lbU9UUaRSDTx9zCkkm3ZjC4iGbFkXz3GYmGoktOO6rwyw+ZZbGNSnF7FrrotKDvJwrXoErR32tkyWRckE54dyfK+TKfd91sRLEE+6vXkmJBV4KksmXsBZe7aRKO9D1vBJGAmuv/5q7rvvfl2p84Pvz+GT11+H5Wd4pFcfenlZCgMpjJBCqpC0bTJk1scZ+L3P41dIkY6F0NCO5DRNn2wICYk3U23MHTGUPjtqSYQmbcrCzo1JZ+ty50RH+W0oKWIR79NNs7KkF6Na6gnsBOIRyTc9tbxBSwWKZGsrvxh2Ilfu3KWfq51QYI0hVHd7WgV8wyCmj3DLFXKC12D3cYO5fPOrnHTacLyWNl7e9CoxZbL2xefp13cAReW9dX4hLQna9TW8NHICWQoYE7Tk8o2io4QysoRXxPRSPPepT2H85Jdk4jZmVra8iTJTEIrek6dFAERbzte5ezkLoF0lX1GTSDCmqRWK4lrHRenzniDrJozq8jaxSIGi6dc/wy4vouCDl2qFbfvwdKFDiStDk+ySBNKHWz3bDDjLCGnKBtTtqaPfwL6kN73MkyNHcMHuRnzH1LlQPeodO1hx7GAN/kQ/FSWIMXGlUDjweKL6OCpbmjUrm0+LHIgsDVUDOKtuqy6snF9WxfjHH6F84rgjSFlGveUtaRohqdsIYP6oM7hg4aOoiv5aipxXX+b5E4Yjx61kXUXJH9oMO2TO+dP57UOPYmm+rJQF7+mLu3EvBhlGN9RiFpbpbJHRUM/Kin54puoAzVcBu3/0Y7Z/6rNagWcME6tTkujNwAuEGLBMxre2EMYdNn3xJjY/Op8Zf98Mse6d2O6emTdoovB1dY1UJAY+CyqrmbH7DQynSIv7vBMGMGhrPV7Qud7mQLceWa45diD/2PyGVuw/vPse3vv5L2n3JB6IFQs402/RpVexbEBNskLnMCd6kaStu/JqUg/+ElsJwyYlL1L7mo+cRTzqqPrdeMkCts2ZwytfuZWpqVatE8Vpz5P96ugsb9A6D88TpssPWZEoYny2WceUoYpRM24M5uoXiIeiwn18w8LKZYSakgVc7DfTmnajfEeYYVVCDk/kHFDTJBWLMTW1DzPrsjJZhq8TvC3Ymzaz6uQzCJSra9nerIkFdw0nen2BUsRNg5F7NhOW9cFq2MlTA09gSkNjJNFOftv7sF3TFQnZ0/ppwjEQhWuxtKyS0c37iJtxXNPH2rKZFUNPo8D3SRuS7Y5ASZ0zgbGPPk4yEWPLlpcp27mFlyf9VwdovrZwWUaplGTaqEmWkbUUkzJtrEoUEfMVKXGae0jaiPbLmj5J26GusprzN79KRurgnJBFRWVM2F9HoqAIQidfJv9wVXM0oMlGVaGUVCmMlgy/H1zNh+oaCUMTx47Op9itzcybeh69ap4nboYM+dbt9P70zUiZyLZNL7H3pi/gLVgUndixQgoCRcpS9J79WYbdeTsr42WRTmurZ22yLy7CBNu6bEGc1yi8dQlMm1goljKDYRs0GnGGzbmDQVddTWgX4itfU1QrC2KMTaXlbSQ6LlVHUYTYjt5Rbc/2m7XjGSpUuonHq/ozo7VVxyeGVAQpcTXQEiKGwVcmzz67iLFnjqGytITf9B1EZe0ebdV0QljJ8VOFe9mFjPnlL1kZK0UM8uSGOlaXVZIlRiKM3g/i6vyniWd7VFx3Had89cuokhiGVaS/i/km2ZiHo2K4pFhjFjKhpSlXEZWHT9HDVnsLQIs8cakBeipRwtSWRp2h18xCEDGf+pgMHhdNnkbfwf154Ce/IGN5JMVlaGlm4ejTqdpYS7OR4QO1W6C8mpp4Ga4VMDGdZkUsjuE4eCpG6Zdmc+rNs1HxJKYXi9J4phCPDk4ubdCRW8k2sayoikkNe1GJIjzbiGrh/sn2T4HWuW+lPP3uniUFZUxu3o8U+/qGo2NJGWfoB6QzLcy+YTY/+vnPDnqXjzzHCz3Wzf4MZ3z/HszGRlb3GoBpGpzmpZl37hQunv97iFfm3mfTvTEQpso3ApxUhtWlvTk9W4tpluQVHuWL5VsGWiAFcELPBhZLksVMrt9JWFCInPYQXz3IZLS16l1cxt62VizxAzotusiqUFLihrYtXsD6KRfrWHasJIuduL5WNnJcF8J2Pz2paUu/9hJrhp/BpLZ6XDuuS7reAgH751yOLoccRhVDyvLxVMjqsWcz5MpZ9P3E1TpjPe+PD/HBSy+hPJmgPpXWxSqdJyJEoPhdpuHz2IjT6fe3TQRmljO2bceq7otvE1nOTkLWweYKnaSBVOz6w2946YpPcU7L3ugUsCFZsbcUsyOICPKVXT30UDu52cULWfqZG6i4/6dcfMnFnHTiSTy5ZAWOVDF2wyaIW7faFPJJrLBD6ec+wbBvz9GTP6zlwNJ0uAGv3XEHm370AFO37dR+omPmlyM4gqnpS9+y7XlQx6HCNRWO1ES0NTJvyGA+WFeLiQT23S+7FLwYbpqlpcUkspa2nqITx/hS6NIFaKK/UGSyLSwePJCRN3yB6ptv1oBLLVIeLM+R4vU2gpYbSnuFtBydXty7L2e98bIurFOmnBTJatKyQz0pyBgea669huSP/qD5kbTlaZpoeGsDcTk9l2NVophTkVIhBb7LkmQhk9vaIC4Zs/zyCkeFVu6mt0fScg/XFExokJISYsNgx53fYf3CvzBlxVJMw8XuVGAnOITyUrrQ5W9FxbS5ciLBZN/JJzP1b+ty6b9IsiRIMwIL1dLA0wP6Mq6lhQLl6DLWfGtP3rGg6bxApxScvEXFTLXxWN8+XFDXgCpwDqQFc9Ijk3ntru9Q97lbCc2QsV4qqpo1o3I8yYsK97/8E7NoXf8i565aq2s+Ygl5M8uRn5o5GvDeVknrakBRHZzPoyVlnPSNr3Hi9Z+N+DIrqnL0c+/s2P+739F75hSsZDXKURiBocMqqUz6U0Uh5y14hvjpZ4Ajb2TJjzw8GoC6uuffAhrKJVAxXpp9PbuXLOWcv76AYUheVTRctKWlAlyfuzUDQmXjK5d4/T6e6XcsH2hugHic0LCjRLIuUvnnPf18Qf2Xg6bpb+RUuNInQpTK8IxTwlkb1pIZeiJx38HUUhc5ZK6lsLyAPT+5j7W/n8t5y5dqZlgDmgvRotdy/keD1mk99RtLLcLQZ/u3v8a2p5Yz/pkleJaBEwb6GLaUmv6lrJLTfngP5R/+GGb+Z5DyFZwjvu7fIGkHxijxdVQZa+C4IWrvHpYPOo7xmVqwyjGa9rKsaiAT9u8iiBVgxqIt/K+Tqa7x/LeC1uWQwoA/FZfixxOccuE0TnrgQTIx9Ptl3yntHQhazk3JZFAJOW8ugbzowHdOe+eBpiTmtBD6O57z84TE/Fc4rfkuyzsPtHxH/m+87v8ASDsV7AK5xwIAAAAASUVORK5CYII="/>
        <xdr:cNvSpPr>
          <a:spLocks noChangeAspect="1" noChangeArrowheads="1"/>
        </xdr:cNvSpPr>
      </xdr:nvSpPr>
      <xdr:spPr bwMode="auto">
        <a:xfrm>
          <a:off x="14192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2</xdr:row>
      <xdr:rowOff>104775</xdr:rowOff>
    </xdr:to>
    <xdr:sp macro="" textlink="">
      <xdr:nvSpPr>
        <xdr:cNvPr id="5" name="AutoShape 17" descr="data:image/png;base64,iVBORw0KGgoAAAANSUhEUgAAAE0AAABNCAYAAADjCemwAAAeXElEQVR4Xu2cB5hV1dX3f6fdMn2YYYYmKMQCRoLBQi9RERA0r5roi0k0xvhaYkx4TTFFjdF0jRg15UkzPSpEiYJGEKQMoGBI0KAoiLRhKNPnltP2+6x97gwDzDgXoolfPjfOM+O955y993+vvcp/rX2MQCnlqQADE8dQRM3I/QZDKZT8yGfGgc/br2y/UL4yOu4LO+4/8IcBHTd19b2l75ZL5Ke9K9WpI/ks7Liiiy4AM2x/igwoOOwiQ8k45HODsNN8Dkw4GpueS266RuiQNgJsD5yYhSGgLRp7Dsbzz2GQBRmlYXU8IzAEUANTCaxROxQw+czUA+mqCdwGygilM+TJ8sTDQO94OgQH1uawzqweQLNU+ygPXvz2kfmArUVA4ZvRKEQo9NUaRFv/bWrs5P8NDCNNyihmot9IAhND+UotGzcZZ/VqfL2O8sDOHYd60gY+ZpdwRcORq7pqMpD2QbWLjyWrfVCTQUeD1SNol/jOABg5CVDd9dS+oE6nJx8u0SYCu/wLCfUSyrrkQOssXerAvcr0MMMYo8I0pgigUkotHjeOeM0qTNW5w24E5//Dj2WXBEbIeN/FMETS3gWtRzEQ0EIjZNy7oPWIVccFXYM2fhzxle9uz+5g7HJ7PjN+vAbNUJEyfrcdYqbe1WlHIRKi00zFaN9FvEltCP5TJU2cCsdy8AO/k+N9dKApFTJGpTFwctbzP1ynRb5n135kPhAahHjAOJXCxH7X5cgHNFODZjEubPs3+mlGeCBK6AhfDoQz7ROJwpqcp39QqNP+YefIJZ/pH901ApqPxVi/FcOycjptwijiK17AOChuO7oOerpLB+RmyLhMQxTjSkilsVEHIvWOwLS7LRWgPJ9Vhb176u4t+T40QYUB4/0sWO0RwfgzSaz869sKWrteETwCCyZkUmB1xXb0NE9TAlTwstQky3u6+C35XoOmAsZ4GSwtaaFYz1HEa94+SQsIMIUdyClj2VSjvDawZTRHOC8J3GVHuGlqEr2O8Oaju1w2g1ji0V4aO9qerlo6+mzNcvwzFuZIhqNB81vBOgpnWqRMKDHPZVW85Ei6PeprBbTA8PX2NIwcaCs+cQ3Wz39FxHa9/e3/fdACpV6455tk/vfrms060ubiUoiB24mD63nHBYz1PAz78EUSI+kaEPcVoWVEZKAVUYc5c6F/Gy2trL/843kN1wwtlOmTtmKEcx+Jtnen1tmP68qnM7DJGCnGZ31sRwxBoFTtvN+z5UNXHPH2lA6aYyZTs+mD4JYhtRN7EUcqMhz9lv/MIMC3bc2gdqbWZR5CQmrK2k8R2AUR6SekcG4nC3koVj6rAuJHsDN8M8ROe9QUFh8Gml6EHFnaFWihYdHmwAfSzTimbM9AKbdmCc+Pn3rEoEWThLFBRvjuA2t3eKqhQ+GLExFlJFSOXj5YWEKlMJv3sqqsD9sGD+JDr24mMCR/AWEYsnXTJu6+7z7WrFrBqjVrtWKORK8bHl76M8RQiyIMqXESh4EmFjEIuqPrwcKk9ti+zNiyCVt0mq+Ushr3sbJ8wEGBRmfEZRVCTTMf7je5ZsAk3ztUYPLaNp0vyoowKYWV9VlckcRKxZj0yhp2LFpM72s/TcwwefWFvzP0tFM5ZdgwNvzjH6Ram4kXFPbYVyTPCkJFjZ2Irj8Cn1RhMvLnPyTxscu08TJCpZSRyrCmsIx2rI8kVnurQMuokHimjUXllZzVlmFJsoAJ2UZeu+O7HD/tbNT7TuO2r32J04afzgcv+i8KEkmqq6vYumPnwfqpU/pKFjubzmDHHFQYah9rlZU4sMCH5Sq6xl9UwqmPz8WePo2Y4YikhcrMhKxNFpHGw8HWQcOBHNqbBboGWctgvJ/G6fDse1z4Tts4wDNkZ5uYrseywjLGZ5oIlc+Kgl5MSrdqrbd69g2Mvu1WgvJK4pbNvn17KS0t5aP/PYtfP/Rwh6sn6cZ0azPfvPNbfObGzxBLxvjyF27mtjtvZ8Sw4WzbtZN5Q47vSBTKzpFdW1LZi9Z99R1BiWWZBEF7Kg+KdtZxdtPrqEQ5phWLdBqBz6pYGSPDRpzQFk19yMy7Ak6UukGgczpyz5EzCZ5QN9pRzfB0aQVnNdSjYjampVgUL+actmYC2wHPo2HZYiomTsGJWww5ZiAXXnQR98z5AdPOm6onm7Acjhk0iG/c9V1U6PPgL37Og794kNpdtZwzfTr33/8AWc8lFjvYNxTgZLaiGTtnpdr/FiDmDRjMxVu3RReZko0KlAoMxUo7zoR0Fq1x82w6jjSCyDoK65v/rboH389itTbz5+rBTGupI4wVYOARw+SpeCnntjXoFa+oqmTNilW0hlneN+y97Nq5k6HHn4jr+3iei7BlShlYtklpzCFZXERd3R6wnJyxkbRgNDijU2ruUAOiN0u7EROZEIB8xcK4wzTPR5kS1ehneCoMDZYWFjEpLXxRp/R2D+BFCtZl/ugJzFzyNEa8IHKQDR+xDXYqRVBchJ3bulGWPsBwPTzDZN0Hp/OeGedRds2nsU0J3nPevlbUils+fxNuqPjWd+/CEN/jkBblU0NmTJ3GY489xiWXfIgPz7qICz98BbbkvMWNCMElJDBdnN/9CXvGdIyS0gMWt9s5hoQqAmm1HWe0m42EQkuaiJpSPD5mLDOXLUfZsjr5iVokwgZrP3s97g9+ypg926GoCsOSaNOjJpYkO+J0zlq9hsAKkex3Ngj5azyBMmKM2bsNt6yMmIzGMnVQrBc6UBTFHJqyGRwn3uHNicvR7k+ZZhS3vuc9x7Fly1Zee+1ljjvuBIywjc3XfJ5nVz7Nxze8AqbLgnFjKVn1sh6XhG+WsjBEmb1JACQaTbyoND6LCquZ2bq/PeEu0uerQIWYTy3EGjeZoLAYO0/QIi2gMPbtZGXV8drhHPnbByme9WHMwGB5sojQd2l1ijivdR/BnlqWnPB+kukWHGXhWx6nPvUUycnjwXTYvWMHZ546gq27d+kQ3zJF/+T8Oe0XK7Zu3cqxxx6rwRM3aF3NKo49/kSKGutYPeI0HM/FEO5r6+sE+Kw99njwk/rvzAUT+cC8BXoPynZ9s2lqGVZgZRvZP/cPlFx2dc7Y5XIEsoJmOs0zl81i8p/mYhj5BtJRep9UmlWFFVrqpLSh4ZgBTN+6hQVlcXq3RENznZAJv/8x/szLWVRaSK+M0oUONhn2H38KUzfUUF5Qyh/+/CjTp8/Q94RBQBiEJAuSqCDgru/fxezZN+F7fsRrhYqSeJLmLRt4YeAJuBRgEpAyPU665GJe/8NDBCqp9aSwLKMyzRjxeF7bSOhtR5DbvQPKE7iJSh2UiPrSiZXcCJlbVsb5TS1HYgvEOcF2s5px0DpLRzwmQSyLecLJBC9uih6va0t8+t/zPf5x572U1W4joSxkQxbceTOjb/8G+1IpbQTEKjc0NDBwQH/wA8ZMnsATC55k3iNzuebaq0m1tNKSTukppJv3s7HqOB1aKQJcK8QOYjoc05bRVCTDDG0mjPUCnC50Y5coilNhKJ6oGsC0up3Y7YbkINDwWZyMM7HNx87zwVqj+WJVQlbYpXplZKVlXdvjpq42gQxGimDk36nrnuVXzyznqhtvoF+fKsKYxZPzHmLomRNIYPDEY48z/YLz0TqsvQwrVMRsS7srSz97Jak5D4KSWDYksAMSXgGQ0ckQiQTEKdo+bAj/vWE9iMHJs0lI90zC5OxM53qvzpIGPFlSzjmNu7HM/EQ46jvUwV2NkxQnQg8+3ybc++kb1zP50lm8uP0Nam79Iltv/jq2chm+fj0zL7mM1WvXalNvHmKdAt+l2Enwxf+9kRXLnmPJ+ucZN2woC++9h7WTzsFWTq6WTZYvYEzzDijufUhF1JuMNATfDHh06Hu5eOPGgy48sD0FzF1voHpXY8Ry8Vk+LkcInukx/5RTqHzlDeKe1nJ5tSiK8Wgs6EVhugXfyjLumWWcfPnlbN64EeUIDxJxvodqbd93UZaFGYS6dk4H5aZFv+JiHvJNDM/DzGkeKSsY47mi1THIUyDEV9mxE8/N4Ogo4kA7CLSADK333kfpjTflNemDLtq7n+erjsE13LzLGyKhl4qxDPvGjeWj69fRsLcBFY8dxIDo63SxoViuKBfjZV0a6uup6tsnckiFTfJ9Zs08n0+sWE1Rawo0NW7RWljIuY11uLZFLN+ZhQFLz5nCxCcWYSQOtrOdQJO0msmfSmJc2Orm++gD1wUea5LlZAIfJ09RC8kSGAbjN/4de+gppAKXeGhjWFEhoPx4GZEOg8LCJG4o6j3Ec10qysppbUujCTeRV9fl7m9/i8/feBU1pYO1GQhNAyPMMmrdKuz3na5Jzbw1musxt7qSC+sbD6OwOkDTixWE/Kp/FbNq9+otEUUHeeIXKJY4NnGt07q/SfoRXSZgtZ16PDdmQ5r27WPXth0M6tefLXvrdN/i6BbGYmTSzWA49O/Xj63bd/KLX/6Gn/7gblb/9SXhkrS/FaZdSgoLSafqWZSsIm6Y2EpSISah4zIunSYwLc2L9eS4Sxxqhgojm+WVW7/M4G/fdZg3cRBougg01UZ20VLsmTOxRDsZ+SVkg8Cj5sJLMOcv7KKi9lDgDQzT4+YzTmXxyuc0LSn+1iev+R++f/ccfOVRUVTM9nkPseH8y9j03v5c+9IW3tj2BpVlpQw9eQRt6XpKksV8+ZZb+cjlH6PuO99h45duIc6Bak4pRN5TZHNhY0vkYOXTQsiY0PTdr1N97Q2owtLuJS2KX3xtDJ+srGZK/X4MKS7OszfNdoQhK50CDEkUvplhMj2UbTH45Rdp25/i/WPPZNasWTxw//1851vf5K8vrOV7kyay63O3EyOgfsIo7nRdKqurKCsp4ic//THPX3kdTY/MJZH1cIyArBHHlkyFsDS5Ju7GGTs3YfQbGBmTPJrmd7yQx3qVcGFjs64WMjsVbuvN1+Hcdnrgc5+8ipE//BGm8OF5+mwSckisNq+wmL6ZAGVkUcrRtHbgyNYPMAyHULlYoUVghrQUOEx7Yw9sewnVpy+/XriIj37kYzx5xhgqNvwdnwDrlOGcuXwJ8ZIyCopKaNj5KosqBlPgRV5YV63dq/LskPGe9Jdz5fMATXvr+3ZQu3gJfS6ZBZLnPKSbLkFTbprnPnoZI3/3EHa+uUlNuQg31sjykmos10IZrgbu1NV/Zl2bzbbt25k+7WyafvdTts/+hpYMCdwNJZUSsC+WoGT4MBaeNoLb59zLlImT2fjKa2zZ8SrJeAEfmXkJ9996Ay+OOpeYEif68MJqAUwre8Ng5IvPYQ87CYUsXn4tCEMWVPdj5u5dkSExDq1270bSgozLsrISJmRaI4IxjyaDFZsbCxXPXXEF7m/+SEyJn5Xl5kmjeXbZGmxT4fkel1/8Ya587GH8sR/gf155kdrG/cy3S0leOp3pDy+gfv9OnluxmsEnHk/NyudZOH8ud997PwVBM89UDiamfGwl/n8XdFEuCsg6BuOyaT16UTNvSml0mp+4LQ8P6M2lO/djSBTShTB3KWm+AnvTK9C3AlVcGSn2nsxOp46lOGVZUS8c32BnVTGX1O06qEoo5lic+J4hbNq8hWXLljFixAjSjY30H3gMrVlfq9fA9Zg4aSyLV9aw4aqraP3tIxThEmRF7XYvNyY+8oTR2UasWHEey527JAhRlsnqKy5j9Ne+jho0SLMlXbUuQUMJVwFPFFUwrWW/VlYSluSpSxEn2UwFrCgq5bTNGyg4cRiGJ+ohYvEymYjQC9IZeldWUFJUzLbaXRiWhD7i4YcUJmJs372Lhi99hd0/+a0evoWvk9JvRupInf+ZSx+FMZMxhSrPo0UxdEjW9lla3JspzU3age5uabrWabLWgUFbzTIKju9HUD1Ec2yHDlZzae0ZHQlBLZlYxC/oXn2PgmQBwtetWVPD8PeN5McP3Ms1199Aqi1Fr169yLpZHQ6JXvNCA7+ljab6Rsr3vM4Lo6dqdkQMzOFp5c5oSI8WKTKocROYtGSpjss7bFiA5u5kS3e9Y0JUaLD47HGc/fAjhBV9dGjWnZB0I2lC5YS0+QFP9qrmoqbdmBKAHLK/9UTEAORcDM3Oyt85kmP3rp1k0q1MnjyZ11/fxvjx41m0aBF2IkZBLEHGzfKNO+7gy7d8laf/8hemXzCDptp6nj52EL1ahGHNX5/KHPef2Jfp/3hdsx16MXOo6ax8+7i6kDxNb/nC0JYxLt2oWR5ZhO6ihy5BE59Lx4QhND21kKLhJ2P1PabT0h3oWddeqCzzBp/AzK0bKfSTaLFUisH9+/Pq9u3aOTTDgEQ8RsoVJiSgqqKS0WeO4tpPX8f9c+7lz088wfKJUylat5LATxAoSR/nF/TI4vX+1FX0+/5dJOyYzg9EgpIjQJVi+eiJTK55EtMU2uiQ5mWZ36s3M/bswkhIZUp7hqVrl6ZrSev0TC8IeLogwdSUGx3OEx4s96x2ixlvSfFsaTm15eVcuHeXpnLsIKSyMMm+tpRO0kYJbtkGIUMGDqRu717c0Ke0pJy92zazpLQ3CWw94TcLXYXrFba3zYxhhy6mbTG6YTdhskjrRGFzA1NODfpaurKmwbrLPkr4x4dpHf1+pi5fFQGa2yDSl93QwJNTJjN5zTriefBtPYImSUEVpFhy/oeYMP/PBDGIt6vISIPyaN9jqNq9B5M4+yoLmbF9M368hLCthdq6Oo45bnCkS4QN9fyompCQTEsrdqHNc7O/iHH/z7T+6gk0qf4RV6bNChn64M+ovvQjZM1QJ2d09CJUlUQnviyuyyPVfaloacUJbNIxg7NTTZpkF67MDuVIpc9KO8lYL40yNW/cY+sRNM0rhCFvfO0mhnzl62AWHbRrZHuuMpM66WHj40mBie9RP+kMZi5Ywsc/+TFWLV/FV2+7jerqas6aeq6+dlDfPowfPZoNL/+dO7bWUpWJVKacdpOsVbvij36LExHVGNUXWEzZsIbYoJO1n2ZaOX2lbU9UUaRSDTx9zCkkm3ZjC4iGbFkXz3GYmGoktOO6rwyw+ZZbGNSnF7FrrotKDvJwrXoErR32tkyWRckE54dyfK+TKfd91sRLEE+6vXkmJBV4KksmXsBZe7aRKO9D1vBJGAmuv/5q7rvvfl2p84Pvz+GT11+H5Wd4pFcfenlZCgMpjJBCqpC0bTJk1scZ+L3P41dIkY6F0NCO5DRNn2wICYk3U23MHTGUPjtqSYQmbcrCzo1JZ+ty50RH+W0oKWIR79NNs7KkF6Na6gnsBOIRyTc9tbxBSwWKZGsrvxh2Ilfu3KWfq51QYI0hVHd7WgV8wyCmj3DLFXKC12D3cYO5fPOrnHTacLyWNl7e9CoxZbL2xefp13cAReW9dX4hLQna9TW8NHICWQoYE7Tk8o2io4QysoRXxPRSPPepT2H85Jdk4jZmVra8iTJTEIrek6dFAERbzte5ezkLoF0lX1GTSDCmqRWK4lrHRenzniDrJozq8jaxSIGi6dc/wy4vouCDl2qFbfvwdKFDiStDk+ySBNKHWz3bDDjLCGnKBtTtqaPfwL6kN73MkyNHcMHuRnzH1LlQPeodO1hx7GAN/kQ/FSWIMXGlUDjweKL6OCpbmjUrm0+LHIgsDVUDOKtuqy6snF9WxfjHH6F84rgjSFlGveUtaRohqdsIYP6oM7hg4aOoiv5aipxXX+b5E4Yjx61kXUXJH9oMO2TO+dP57UOPYmm+rJQF7+mLu3EvBhlGN9RiFpbpbJHRUM/Kin54puoAzVcBu3/0Y7Z/6rNagWcME6tTkujNwAuEGLBMxre2EMYdNn3xJjY/Op8Zf98Mse6d2O6emTdoovB1dY1UJAY+CyqrmbH7DQynSIv7vBMGMGhrPV7Qud7mQLceWa45diD/2PyGVuw/vPse3vv5L2n3JB6IFQs402/RpVexbEBNskLnMCd6kaStu/JqUg/+ElsJwyYlL1L7mo+cRTzqqPrdeMkCts2ZwytfuZWpqVatE8Vpz5P96ugsb9A6D88TpssPWZEoYny2WceUoYpRM24M5uoXiIeiwn18w8LKZYSakgVc7DfTmnajfEeYYVVCDk/kHFDTJBWLMTW1DzPrsjJZhq8TvC3Ymzaz6uQzCJSra9nerIkFdw0nen2BUsRNg5F7NhOW9cFq2MlTA09gSkNjJNFOftv7sF3TFQnZ0/ppwjEQhWuxtKyS0c37iJtxXNPH2rKZFUNPo8D3SRuS7Y5ASZ0zgbGPPk4yEWPLlpcp27mFlyf9VwdovrZwWUaplGTaqEmWkbUUkzJtrEoUEfMVKXGae0jaiPbLmj5J26GusprzN79KRurgnJBFRWVM2F9HoqAIQidfJv9wVXM0oMlGVaGUVCmMlgy/H1zNh+oaCUMTx47Op9itzcybeh69ap4nboYM+dbt9P70zUiZyLZNL7H3pi/gLVgUndixQgoCRcpS9J79WYbdeTsr42WRTmurZ22yLy7CBNu6bEGc1yi8dQlMm1goljKDYRs0GnGGzbmDQVddTWgX4itfU1QrC2KMTaXlbSQ6LlVHUYTYjt5Rbc/2m7XjGSpUuonHq/ozo7VVxyeGVAQpcTXQEiKGwVcmzz67iLFnjqGytITf9B1EZe0ebdV0QljJ8VOFe9mFjPnlL1kZK0UM8uSGOlaXVZIlRiKM3g/i6vyniWd7VFx3Had89cuokhiGVaS/i/km2ZiHo2K4pFhjFjKhpSlXEZWHT9HDVnsLQIs8cakBeipRwtSWRp2h18xCEDGf+pgMHhdNnkbfwf154Ce/IGN5JMVlaGlm4ejTqdpYS7OR4QO1W6C8mpp4Ga4VMDGdZkUsjuE4eCpG6Zdmc+rNs1HxJKYXi9J4phCPDk4ubdCRW8k2sayoikkNe1GJIjzbiGrh/sn2T4HWuW+lPP3uniUFZUxu3o8U+/qGo2NJGWfoB6QzLcy+YTY/+vnPDnqXjzzHCz3Wzf4MZ3z/HszGRlb3GoBpGpzmpZl37hQunv97iFfm3mfTvTEQpso3ApxUhtWlvTk9W4tpluQVHuWL5VsGWiAFcELPBhZLksVMrt9JWFCInPYQXz3IZLS16l1cxt62VizxAzotusiqUFLihrYtXsD6KRfrWHasJIuduL5WNnJcF8J2Pz2paUu/9hJrhp/BpLZ6XDuuS7reAgH751yOLoccRhVDyvLxVMjqsWcz5MpZ9P3E1TpjPe+PD/HBSy+hPJmgPpXWxSqdJyJEoPhdpuHz2IjT6fe3TQRmljO2bceq7otvE1nOTkLWweYKnaSBVOz6w2946YpPcU7L3ugUsCFZsbcUsyOICPKVXT30UDu52cULWfqZG6i4/6dcfMnFnHTiSTy5ZAWOVDF2wyaIW7faFPJJrLBD6ec+wbBvz9GTP6zlwNJ0uAGv3XEHm370AFO37dR+omPmlyM4gqnpS9+y7XlQx6HCNRWO1ES0NTJvyGA+WFeLiQT23S+7FLwYbpqlpcUkspa2nqITx/hS6NIFaKK/UGSyLSwePJCRN3yB6ptv1oBLLVIeLM+R4vU2gpYbSnuFtBydXty7L2e98bIurFOmnBTJatKyQz0pyBgea669huSP/qD5kbTlaZpoeGsDcTk9l2NVophTkVIhBb7LkmQhk9vaIC4Zs/zyCkeFVu6mt0fScg/XFExokJISYsNgx53fYf3CvzBlxVJMw8XuVGAnOITyUrrQ5W9FxbS5ciLBZN/JJzP1b+ty6b9IsiRIMwIL1dLA0wP6Mq6lhQLl6DLWfGtP3rGg6bxApxScvEXFTLXxWN8+XFDXgCpwDqQFc9Ijk3ntru9Q97lbCc2QsV4qqpo1o3I8yYsK97/8E7NoXf8i565aq2s+Ygl5M8uRn5o5GvDeVknrakBRHZzPoyVlnPSNr3Hi9Z+N+DIrqnL0c+/s2P+739F75hSsZDXKURiBocMqqUz6U0Uh5y14hvjpZ4Ajb2TJjzw8GoC6uuffAhrKJVAxXpp9PbuXLOWcv76AYUheVTRctKWlAlyfuzUDQmXjK5d4/T6e6XcsH2hugHic0LCjRLIuUvnnPf18Qf2Xg6bpb+RUuNInQpTK8IxTwlkb1pIZeiJx38HUUhc5ZK6lsLyAPT+5j7W/n8t5y5dqZlgDmgvRotdy/keD1mk99RtLLcLQZ/u3v8a2p5Yz/pkleJaBEwb6GLaUmv6lrJLTfngP5R/+GGb+Z5DyFZwjvu7fIGkHxijxdVQZa+C4IWrvHpYPOo7xmVqwyjGa9rKsaiAT9u8iiBVgxqIt/K+Tqa7x/LeC1uWQwoA/FZfixxOccuE0TnrgQTIx9Ptl3yntHQhazk3JZFAJOW8ugbzowHdOe+eBpiTmtBD6O57z84TE/Fc4rfkuyzsPtHxH/m+87v8ASDsV7AK5xwIAAAAASUVORK5CYII="/>
        <xdr:cNvSpPr>
          <a:spLocks noChangeAspect="1" noChangeArrowheads="1"/>
        </xdr:cNvSpPr>
      </xdr:nvSpPr>
      <xdr:spPr bwMode="auto">
        <a:xfrm>
          <a:off x="141922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342900</xdr:colOff>
      <xdr:row>5</xdr:row>
      <xdr:rowOff>104775</xdr:rowOff>
    </xdr:to>
    <xdr:pic>
      <xdr:nvPicPr>
        <xdr:cNvPr id="6" name="Object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827" b="-909"/>
        <a:stretch>
          <a:fillRect/>
        </a:stretch>
      </xdr:blipFill>
      <xdr:spPr bwMode="auto">
        <a:xfrm>
          <a:off x="266700" y="0"/>
          <a:ext cx="1600200" cy="1371600"/>
        </a:xfrm>
        <a:prstGeom prst="rect">
          <a:avLst/>
        </a:prstGeom>
        <a:noFill/>
        <a:ln>
          <a:noFill/>
        </a:ln>
        <a:effectLst>
          <a:outerShdw dist="107763" dir="18900000" algn="ctr" rotWithShape="0">
            <a:srgbClr val="66FFCC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laxy%20Pre-Entry%20form%20-%20Calculations%20add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O "/>
      <sheetName val="Setup"/>
      <sheetName val="Sheet1"/>
    </sheetNames>
    <sheetDataSet>
      <sheetData sheetId="0"/>
      <sheetData sheetId="1">
        <row r="3">
          <cell r="H3" t="str">
            <v>Federation Example 2</v>
          </cell>
        </row>
        <row r="4">
          <cell r="H4" t="str">
            <v>Nina se Club</v>
          </cell>
        </row>
        <row r="5">
          <cell r="H5" t="str">
            <v>Nina Gelderbloem</v>
          </cell>
        </row>
        <row r="6">
          <cell r="H6" t="str">
            <v>SAKA</v>
          </cell>
        </row>
        <row r="9">
          <cell r="C9">
            <v>50</v>
          </cell>
        </row>
        <row r="14">
          <cell r="N14" t="str">
            <v>1st Dan</v>
          </cell>
          <cell r="O14" t="str">
            <v>Advance</v>
          </cell>
        </row>
        <row r="15">
          <cell r="N15" t="str">
            <v>2nd Dan</v>
          </cell>
          <cell r="O15" t="str">
            <v>Advance</v>
          </cell>
        </row>
        <row r="16">
          <cell r="N16" t="str">
            <v>3rd Dan</v>
          </cell>
          <cell r="O16" t="str">
            <v>Advance</v>
          </cell>
        </row>
        <row r="17">
          <cell r="N17" t="str">
            <v>4th Dan exec</v>
          </cell>
          <cell r="O17" t="str">
            <v>Advance</v>
          </cell>
        </row>
        <row r="18">
          <cell r="N18" t="str">
            <v>Black</v>
          </cell>
          <cell r="O18" t="str">
            <v>Advanced (3 Years +)</v>
          </cell>
        </row>
        <row r="19">
          <cell r="N19" t="str">
            <v>Brown</v>
          </cell>
          <cell r="O19" t="str">
            <v>Advanced(3 Years +)</v>
          </cell>
        </row>
        <row r="20">
          <cell r="N20" t="str">
            <v>Purple / Red</v>
          </cell>
          <cell r="O20" t="str">
            <v>Intermed (3 Years +)</v>
          </cell>
        </row>
        <row r="21">
          <cell r="N21" t="str">
            <v>Blue</v>
          </cell>
          <cell r="O21" t="str">
            <v>Intermediate (2 Years +)</v>
          </cell>
        </row>
        <row r="22">
          <cell r="N22" t="str">
            <v>Green</v>
          </cell>
          <cell r="O22" t="str">
            <v>Intermediate (2 Years +)</v>
          </cell>
        </row>
        <row r="23">
          <cell r="N23" t="str">
            <v>Orange</v>
          </cell>
          <cell r="O23" t="str">
            <v>Novice (1 Years +)</v>
          </cell>
        </row>
        <row r="24">
          <cell r="N24" t="str">
            <v>Yellow</v>
          </cell>
          <cell r="O24" t="str">
            <v>Novice (One Year)</v>
          </cell>
        </row>
        <row r="25">
          <cell r="N25" t="str">
            <v>White</v>
          </cell>
          <cell r="O25" t="str">
            <v>Novice (One Year)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8"/>
  <sheetViews>
    <sheetView tabSelected="1" workbookViewId="0">
      <selection activeCell="I2" sqref="I2:M2"/>
    </sheetView>
  </sheetViews>
  <sheetFormatPr defaultColWidth="15.140625" defaultRowHeight="15" customHeight="1" x14ac:dyDescent="0.2"/>
  <cols>
    <col min="1" max="1" width="4" style="115" bestFit="1" customWidth="1"/>
    <col min="2" max="2" width="18.85546875" style="11" customWidth="1"/>
    <col min="3" max="3" width="20.85546875" style="11" customWidth="1"/>
    <col min="4" max="4" width="23.5703125" style="85" customWidth="1"/>
    <col min="5" max="5" width="12.28515625" style="86" customWidth="1"/>
    <col min="6" max="7" width="4.7109375" style="11" customWidth="1"/>
    <col min="8" max="8" width="11.5703125" style="11" customWidth="1"/>
    <col min="9" max="9" width="13.42578125" style="10" customWidth="1"/>
    <col min="10" max="10" width="18.85546875" style="10" customWidth="1"/>
    <col min="11" max="11" width="7.5703125" style="10" customWidth="1"/>
    <col min="12" max="12" width="11.5703125" style="10" customWidth="1"/>
    <col min="13" max="13" width="12.42578125" style="10" customWidth="1"/>
    <col min="14" max="17" width="6.7109375" style="10" customWidth="1"/>
    <col min="18" max="18" width="8.28515625" style="10" customWidth="1"/>
    <col min="19" max="19" width="8.7109375" style="10" bestFit="1" customWidth="1"/>
    <col min="20" max="20" width="7.28515625" style="10" hidden="1" customWidth="1"/>
    <col min="21" max="21" width="9.5703125" style="11" hidden="1" customWidth="1"/>
    <col min="22" max="22" width="11.140625" style="11" hidden="1" customWidth="1"/>
    <col min="23" max="23" width="10.7109375" style="11" hidden="1" customWidth="1"/>
    <col min="24" max="24" width="12.5703125" style="11" hidden="1" customWidth="1"/>
    <col min="25" max="25" width="8.42578125" style="11" hidden="1" customWidth="1"/>
    <col min="26" max="26" width="10.28515625" style="11" hidden="1" customWidth="1"/>
    <col min="27" max="27" width="9.42578125" style="11" hidden="1" customWidth="1"/>
    <col min="28" max="256" width="15.140625" style="11"/>
    <col min="257" max="257" width="4" style="11" bestFit="1" customWidth="1"/>
    <col min="258" max="258" width="17.28515625" style="11" customWidth="1"/>
    <col min="259" max="259" width="20.140625" style="11" customWidth="1"/>
    <col min="260" max="260" width="14.140625" style="11" bestFit="1" customWidth="1"/>
    <col min="261" max="261" width="12.28515625" style="11" customWidth="1"/>
    <col min="262" max="263" width="4.7109375" style="11" customWidth="1"/>
    <col min="264" max="264" width="10.42578125" style="11" customWidth="1"/>
    <col min="265" max="265" width="12" style="11" bestFit="1" customWidth="1"/>
    <col min="266" max="266" width="18.85546875" style="11" customWidth="1"/>
    <col min="267" max="267" width="8.28515625" style="11" customWidth="1"/>
    <col min="268" max="268" width="12.28515625" style="11" customWidth="1"/>
    <col min="269" max="269" width="12.42578125" style="11" customWidth="1"/>
    <col min="270" max="270" width="11.42578125" style="11" customWidth="1"/>
    <col min="271" max="271" width="9.85546875" style="11" customWidth="1"/>
    <col min="272" max="274" width="8.28515625" style="11" customWidth="1"/>
    <col min="275" max="275" width="7.7109375" style="11" customWidth="1"/>
    <col min="276" max="283" width="0" style="11" hidden="1" customWidth="1"/>
    <col min="284" max="512" width="15.140625" style="11"/>
    <col min="513" max="513" width="4" style="11" bestFit="1" customWidth="1"/>
    <col min="514" max="514" width="17.28515625" style="11" customWidth="1"/>
    <col min="515" max="515" width="20.140625" style="11" customWidth="1"/>
    <col min="516" max="516" width="14.140625" style="11" bestFit="1" customWidth="1"/>
    <col min="517" max="517" width="12.28515625" style="11" customWidth="1"/>
    <col min="518" max="519" width="4.7109375" style="11" customWidth="1"/>
    <col min="520" max="520" width="10.42578125" style="11" customWidth="1"/>
    <col min="521" max="521" width="12" style="11" bestFit="1" customWidth="1"/>
    <col min="522" max="522" width="18.85546875" style="11" customWidth="1"/>
    <col min="523" max="523" width="8.28515625" style="11" customWidth="1"/>
    <col min="524" max="524" width="12.28515625" style="11" customWidth="1"/>
    <col min="525" max="525" width="12.42578125" style="11" customWidth="1"/>
    <col min="526" max="526" width="11.42578125" style="11" customWidth="1"/>
    <col min="527" max="527" width="9.85546875" style="11" customWidth="1"/>
    <col min="528" max="530" width="8.28515625" style="11" customWidth="1"/>
    <col min="531" max="531" width="7.7109375" style="11" customWidth="1"/>
    <col min="532" max="539" width="0" style="11" hidden="1" customWidth="1"/>
    <col min="540" max="768" width="15.140625" style="11"/>
    <col min="769" max="769" width="4" style="11" bestFit="1" customWidth="1"/>
    <col min="770" max="770" width="17.28515625" style="11" customWidth="1"/>
    <col min="771" max="771" width="20.140625" style="11" customWidth="1"/>
    <col min="772" max="772" width="14.140625" style="11" bestFit="1" customWidth="1"/>
    <col min="773" max="773" width="12.28515625" style="11" customWidth="1"/>
    <col min="774" max="775" width="4.7109375" style="11" customWidth="1"/>
    <col min="776" max="776" width="10.42578125" style="11" customWidth="1"/>
    <col min="777" max="777" width="12" style="11" bestFit="1" customWidth="1"/>
    <col min="778" max="778" width="18.85546875" style="11" customWidth="1"/>
    <col min="779" max="779" width="8.28515625" style="11" customWidth="1"/>
    <col min="780" max="780" width="12.28515625" style="11" customWidth="1"/>
    <col min="781" max="781" width="12.42578125" style="11" customWidth="1"/>
    <col min="782" max="782" width="11.42578125" style="11" customWidth="1"/>
    <col min="783" max="783" width="9.85546875" style="11" customWidth="1"/>
    <col min="784" max="786" width="8.28515625" style="11" customWidth="1"/>
    <col min="787" max="787" width="7.7109375" style="11" customWidth="1"/>
    <col min="788" max="795" width="0" style="11" hidden="1" customWidth="1"/>
    <col min="796" max="1024" width="15.140625" style="11"/>
    <col min="1025" max="1025" width="4" style="11" bestFit="1" customWidth="1"/>
    <col min="1026" max="1026" width="17.28515625" style="11" customWidth="1"/>
    <col min="1027" max="1027" width="20.140625" style="11" customWidth="1"/>
    <col min="1028" max="1028" width="14.140625" style="11" bestFit="1" customWidth="1"/>
    <col min="1029" max="1029" width="12.28515625" style="11" customWidth="1"/>
    <col min="1030" max="1031" width="4.7109375" style="11" customWidth="1"/>
    <col min="1032" max="1032" width="10.42578125" style="11" customWidth="1"/>
    <col min="1033" max="1033" width="12" style="11" bestFit="1" customWidth="1"/>
    <col min="1034" max="1034" width="18.85546875" style="11" customWidth="1"/>
    <col min="1035" max="1035" width="8.28515625" style="11" customWidth="1"/>
    <col min="1036" max="1036" width="12.28515625" style="11" customWidth="1"/>
    <col min="1037" max="1037" width="12.42578125" style="11" customWidth="1"/>
    <col min="1038" max="1038" width="11.42578125" style="11" customWidth="1"/>
    <col min="1039" max="1039" width="9.85546875" style="11" customWidth="1"/>
    <col min="1040" max="1042" width="8.28515625" style="11" customWidth="1"/>
    <col min="1043" max="1043" width="7.7109375" style="11" customWidth="1"/>
    <col min="1044" max="1051" width="0" style="11" hidden="1" customWidth="1"/>
    <col min="1052" max="1280" width="15.140625" style="11"/>
    <col min="1281" max="1281" width="4" style="11" bestFit="1" customWidth="1"/>
    <col min="1282" max="1282" width="17.28515625" style="11" customWidth="1"/>
    <col min="1283" max="1283" width="20.140625" style="11" customWidth="1"/>
    <col min="1284" max="1284" width="14.140625" style="11" bestFit="1" customWidth="1"/>
    <col min="1285" max="1285" width="12.28515625" style="11" customWidth="1"/>
    <col min="1286" max="1287" width="4.7109375" style="11" customWidth="1"/>
    <col min="1288" max="1288" width="10.42578125" style="11" customWidth="1"/>
    <col min="1289" max="1289" width="12" style="11" bestFit="1" customWidth="1"/>
    <col min="1290" max="1290" width="18.85546875" style="11" customWidth="1"/>
    <col min="1291" max="1291" width="8.28515625" style="11" customWidth="1"/>
    <col min="1292" max="1292" width="12.28515625" style="11" customWidth="1"/>
    <col min="1293" max="1293" width="12.42578125" style="11" customWidth="1"/>
    <col min="1294" max="1294" width="11.42578125" style="11" customWidth="1"/>
    <col min="1295" max="1295" width="9.85546875" style="11" customWidth="1"/>
    <col min="1296" max="1298" width="8.28515625" style="11" customWidth="1"/>
    <col min="1299" max="1299" width="7.7109375" style="11" customWidth="1"/>
    <col min="1300" max="1307" width="0" style="11" hidden="1" customWidth="1"/>
    <col min="1308" max="1536" width="15.140625" style="11"/>
    <col min="1537" max="1537" width="4" style="11" bestFit="1" customWidth="1"/>
    <col min="1538" max="1538" width="17.28515625" style="11" customWidth="1"/>
    <col min="1539" max="1539" width="20.140625" style="11" customWidth="1"/>
    <col min="1540" max="1540" width="14.140625" style="11" bestFit="1" customWidth="1"/>
    <col min="1541" max="1541" width="12.28515625" style="11" customWidth="1"/>
    <col min="1542" max="1543" width="4.7109375" style="11" customWidth="1"/>
    <col min="1544" max="1544" width="10.42578125" style="11" customWidth="1"/>
    <col min="1545" max="1545" width="12" style="11" bestFit="1" customWidth="1"/>
    <col min="1546" max="1546" width="18.85546875" style="11" customWidth="1"/>
    <col min="1547" max="1547" width="8.28515625" style="11" customWidth="1"/>
    <col min="1548" max="1548" width="12.28515625" style="11" customWidth="1"/>
    <col min="1549" max="1549" width="12.42578125" style="11" customWidth="1"/>
    <col min="1550" max="1550" width="11.42578125" style="11" customWidth="1"/>
    <col min="1551" max="1551" width="9.85546875" style="11" customWidth="1"/>
    <col min="1552" max="1554" width="8.28515625" style="11" customWidth="1"/>
    <col min="1555" max="1555" width="7.7109375" style="11" customWidth="1"/>
    <col min="1556" max="1563" width="0" style="11" hidden="1" customWidth="1"/>
    <col min="1564" max="1792" width="15.140625" style="11"/>
    <col min="1793" max="1793" width="4" style="11" bestFit="1" customWidth="1"/>
    <col min="1794" max="1794" width="17.28515625" style="11" customWidth="1"/>
    <col min="1795" max="1795" width="20.140625" style="11" customWidth="1"/>
    <col min="1796" max="1796" width="14.140625" style="11" bestFit="1" customWidth="1"/>
    <col min="1797" max="1797" width="12.28515625" style="11" customWidth="1"/>
    <col min="1798" max="1799" width="4.7109375" style="11" customWidth="1"/>
    <col min="1800" max="1800" width="10.42578125" style="11" customWidth="1"/>
    <col min="1801" max="1801" width="12" style="11" bestFit="1" customWidth="1"/>
    <col min="1802" max="1802" width="18.85546875" style="11" customWidth="1"/>
    <col min="1803" max="1803" width="8.28515625" style="11" customWidth="1"/>
    <col min="1804" max="1804" width="12.28515625" style="11" customWidth="1"/>
    <col min="1805" max="1805" width="12.42578125" style="11" customWidth="1"/>
    <col min="1806" max="1806" width="11.42578125" style="11" customWidth="1"/>
    <col min="1807" max="1807" width="9.85546875" style="11" customWidth="1"/>
    <col min="1808" max="1810" width="8.28515625" style="11" customWidth="1"/>
    <col min="1811" max="1811" width="7.7109375" style="11" customWidth="1"/>
    <col min="1812" max="1819" width="0" style="11" hidden="1" customWidth="1"/>
    <col min="1820" max="2048" width="15.140625" style="11"/>
    <col min="2049" max="2049" width="4" style="11" bestFit="1" customWidth="1"/>
    <col min="2050" max="2050" width="17.28515625" style="11" customWidth="1"/>
    <col min="2051" max="2051" width="20.140625" style="11" customWidth="1"/>
    <col min="2052" max="2052" width="14.140625" style="11" bestFit="1" customWidth="1"/>
    <col min="2053" max="2053" width="12.28515625" style="11" customWidth="1"/>
    <col min="2054" max="2055" width="4.7109375" style="11" customWidth="1"/>
    <col min="2056" max="2056" width="10.42578125" style="11" customWidth="1"/>
    <col min="2057" max="2057" width="12" style="11" bestFit="1" customWidth="1"/>
    <col min="2058" max="2058" width="18.85546875" style="11" customWidth="1"/>
    <col min="2059" max="2059" width="8.28515625" style="11" customWidth="1"/>
    <col min="2060" max="2060" width="12.28515625" style="11" customWidth="1"/>
    <col min="2061" max="2061" width="12.42578125" style="11" customWidth="1"/>
    <col min="2062" max="2062" width="11.42578125" style="11" customWidth="1"/>
    <col min="2063" max="2063" width="9.85546875" style="11" customWidth="1"/>
    <col min="2064" max="2066" width="8.28515625" style="11" customWidth="1"/>
    <col min="2067" max="2067" width="7.7109375" style="11" customWidth="1"/>
    <col min="2068" max="2075" width="0" style="11" hidden="1" customWidth="1"/>
    <col min="2076" max="2304" width="15.140625" style="11"/>
    <col min="2305" max="2305" width="4" style="11" bestFit="1" customWidth="1"/>
    <col min="2306" max="2306" width="17.28515625" style="11" customWidth="1"/>
    <col min="2307" max="2307" width="20.140625" style="11" customWidth="1"/>
    <col min="2308" max="2308" width="14.140625" style="11" bestFit="1" customWidth="1"/>
    <col min="2309" max="2309" width="12.28515625" style="11" customWidth="1"/>
    <col min="2310" max="2311" width="4.7109375" style="11" customWidth="1"/>
    <col min="2312" max="2312" width="10.42578125" style="11" customWidth="1"/>
    <col min="2313" max="2313" width="12" style="11" bestFit="1" customWidth="1"/>
    <col min="2314" max="2314" width="18.85546875" style="11" customWidth="1"/>
    <col min="2315" max="2315" width="8.28515625" style="11" customWidth="1"/>
    <col min="2316" max="2316" width="12.28515625" style="11" customWidth="1"/>
    <col min="2317" max="2317" width="12.42578125" style="11" customWidth="1"/>
    <col min="2318" max="2318" width="11.42578125" style="11" customWidth="1"/>
    <col min="2319" max="2319" width="9.85546875" style="11" customWidth="1"/>
    <col min="2320" max="2322" width="8.28515625" style="11" customWidth="1"/>
    <col min="2323" max="2323" width="7.7109375" style="11" customWidth="1"/>
    <col min="2324" max="2331" width="0" style="11" hidden="1" customWidth="1"/>
    <col min="2332" max="2560" width="15.140625" style="11"/>
    <col min="2561" max="2561" width="4" style="11" bestFit="1" customWidth="1"/>
    <col min="2562" max="2562" width="17.28515625" style="11" customWidth="1"/>
    <col min="2563" max="2563" width="20.140625" style="11" customWidth="1"/>
    <col min="2564" max="2564" width="14.140625" style="11" bestFit="1" customWidth="1"/>
    <col min="2565" max="2565" width="12.28515625" style="11" customWidth="1"/>
    <col min="2566" max="2567" width="4.7109375" style="11" customWidth="1"/>
    <col min="2568" max="2568" width="10.42578125" style="11" customWidth="1"/>
    <col min="2569" max="2569" width="12" style="11" bestFit="1" customWidth="1"/>
    <col min="2570" max="2570" width="18.85546875" style="11" customWidth="1"/>
    <col min="2571" max="2571" width="8.28515625" style="11" customWidth="1"/>
    <col min="2572" max="2572" width="12.28515625" style="11" customWidth="1"/>
    <col min="2573" max="2573" width="12.42578125" style="11" customWidth="1"/>
    <col min="2574" max="2574" width="11.42578125" style="11" customWidth="1"/>
    <col min="2575" max="2575" width="9.85546875" style="11" customWidth="1"/>
    <col min="2576" max="2578" width="8.28515625" style="11" customWidth="1"/>
    <col min="2579" max="2579" width="7.7109375" style="11" customWidth="1"/>
    <col min="2580" max="2587" width="0" style="11" hidden="1" customWidth="1"/>
    <col min="2588" max="2816" width="15.140625" style="11"/>
    <col min="2817" max="2817" width="4" style="11" bestFit="1" customWidth="1"/>
    <col min="2818" max="2818" width="17.28515625" style="11" customWidth="1"/>
    <col min="2819" max="2819" width="20.140625" style="11" customWidth="1"/>
    <col min="2820" max="2820" width="14.140625" style="11" bestFit="1" customWidth="1"/>
    <col min="2821" max="2821" width="12.28515625" style="11" customWidth="1"/>
    <col min="2822" max="2823" width="4.7109375" style="11" customWidth="1"/>
    <col min="2824" max="2824" width="10.42578125" style="11" customWidth="1"/>
    <col min="2825" max="2825" width="12" style="11" bestFit="1" customWidth="1"/>
    <col min="2826" max="2826" width="18.85546875" style="11" customWidth="1"/>
    <col min="2827" max="2827" width="8.28515625" style="11" customWidth="1"/>
    <col min="2828" max="2828" width="12.28515625" style="11" customWidth="1"/>
    <col min="2829" max="2829" width="12.42578125" style="11" customWidth="1"/>
    <col min="2830" max="2830" width="11.42578125" style="11" customWidth="1"/>
    <col min="2831" max="2831" width="9.85546875" style="11" customWidth="1"/>
    <col min="2832" max="2834" width="8.28515625" style="11" customWidth="1"/>
    <col min="2835" max="2835" width="7.7109375" style="11" customWidth="1"/>
    <col min="2836" max="2843" width="0" style="11" hidden="1" customWidth="1"/>
    <col min="2844" max="3072" width="15.140625" style="11"/>
    <col min="3073" max="3073" width="4" style="11" bestFit="1" customWidth="1"/>
    <col min="3074" max="3074" width="17.28515625" style="11" customWidth="1"/>
    <col min="3075" max="3075" width="20.140625" style="11" customWidth="1"/>
    <col min="3076" max="3076" width="14.140625" style="11" bestFit="1" customWidth="1"/>
    <col min="3077" max="3077" width="12.28515625" style="11" customWidth="1"/>
    <col min="3078" max="3079" width="4.7109375" style="11" customWidth="1"/>
    <col min="3080" max="3080" width="10.42578125" style="11" customWidth="1"/>
    <col min="3081" max="3081" width="12" style="11" bestFit="1" customWidth="1"/>
    <col min="3082" max="3082" width="18.85546875" style="11" customWidth="1"/>
    <col min="3083" max="3083" width="8.28515625" style="11" customWidth="1"/>
    <col min="3084" max="3084" width="12.28515625" style="11" customWidth="1"/>
    <col min="3085" max="3085" width="12.42578125" style="11" customWidth="1"/>
    <col min="3086" max="3086" width="11.42578125" style="11" customWidth="1"/>
    <col min="3087" max="3087" width="9.85546875" style="11" customWidth="1"/>
    <col min="3088" max="3090" width="8.28515625" style="11" customWidth="1"/>
    <col min="3091" max="3091" width="7.7109375" style="11" customWidth="1"/>
    <col min="3092" max="3099" width="0" style="11" hidden="1" customWidth="1"/>
    <col min="3100" max="3328" width="15.140625" style="11"/>
    <col min="3329" max="3329" width="4" style="11" bestFit="1" customWidth="1"/>
    <col min="3330" max="3330" width="17.28515625" style="11" customWidth="1"/>
    <col min="3331" max="3331" width="20.140625" style="11" customWidth="1"/>
    <col min="3332" max="3332" width="14.140625" style="11" bestFit="1" customWidth="1"/>
    <col min="3333" max="3333" width="12.28515625" style="11" customWidth="1"/>
    <col min="3334" max="3335" width="4.7109375" style="11" customWidth="1"/>
    <col min="3336" max="3336" width="10.42578125" style="11" customWidth="1"/>
    <col min="3337" max="3337" width="12" style="11" bestFit="1" customWidth="1"/>
    <col min="3338" max="3338" width="18.85546875" style="11" customWidth="1"/>
    <col min="3339" max="3339" width="8.28515625" style="11" customWidth="1"/>
    <col min="3340" max="3340" width="12.28515625" style="11" customWidth="1"/>
    <col min="3341" max="3341" width="12.42578125" style="11" customWidth="1"/>
    <col min="3342" max="3342" width="11.42578125" style="11" customWidth="1"/>
    <col min="3343" max="3343" width="9.85546875" style="11" customWidth="1"/>
    <col min="3344" max="3346" width="8.28515625" style="11" customWidth="1"/>
    <col min="3347" max="3347" width="7.7109375" style="11" customWidth="1"/>
    <col min="3348" max="3355" width="0" style="11" hidden="1" customWidth="1"/>
    <col min="3356" max="3584" width="15.140625" style="11"/>
    <col min="3585" max="3585" width="4" style="11" bestFit="1" customWidth="1"/>
    <col min="3586" max="3586" width="17.28515625" style="11" customWidth="1"/>
    <col min="3587" max="3587" width="20.140625" style="11" customWidth="1"/>
    <col min="3588" max="3588" width="14.140625" style="11" bestFit="1" customWidth="1"/>
    <col min="3589" max="3589" width="12.28515625" style="11" customWidth="1"/>
    <col min="3590" max="3591" width="4.7109375" style="11" customWidth="1"/>
    <col min="3592" max="3592" width="10.42578125" style="11" customWidth="1"/>
    <col min="3593" max="3593" width="12" style="11" bestFit="1" customWidth="1"/>
    <col min="3594" max="3594" width="18.85546875" style="11" customWidth="1"/>
    <col min="3595" max="3595" width="8.28515625" style="11" customWidth="1"/>
    <col min="3596" max="3596" width="12.28515625" style="11" customWidth="1"/>
    <col min="3597" max="3597" width="12.42578125" style="11" customWidth="1"/>
    <col min="3598" max="3598" width="11.42578125" style="11" customWidth="1"/>
    <col min="3599" max="3599" width="9.85546875" style="11" customWidth="1"/>
    <col min="3600" max="3602" width="8.28515625" style="11" customWidth="1"/>
    <col min="3603" max="3603" width="7.7109375" style="11" customWidth="1"/>
    <col min="3604" max="3611" width="0" style="11" hidden="1" customWidth="1"/>
    <col min="3612" max="3840" width="15.140625" style="11"/>
    <col min="3841" max="3841" width="4" style="11" bestFit="1" customWidth="1"/>
    <col min="3842" max="3842" width="17.28515625" style="11" customWidth="1"/>
    <col min="3843" max="3843" width="20.140625" style="11" customWidth="1"/>
    <col min="3844" max="3844" width="14.140625" style="11" bestFit="1" customWidth="1"/>
    <col min="3845" max="3845" width="12.28515625" style="11" customWidth="1"/>
    <col min="3846" max="3847" width="4.7109375" style="11" customWidth="1"/>
    <col min="3848" max="3848" width="10.42578125" style="11" customWidth="1"/>
    <col min="3849" max="3849" width="12" style="11" bestFit="1" customWidth="1"/>
    <col min="3850" max="3850" width="18.85546875" style="11" customWidth="1"/>
    <col min="3851" max="3851" width="8.28515625" style="11" customWidth="1"/>
    <col min="3852" max="3852" width="12.28515625" style="11" customWidth="1"/>
    <col min="3853" max="3853" width="12.42578125" style="11" customWidth="1"/>
    <col min="3854" max="3854" width="11.42578125" style="11" customWidth="1"/>
    <col min="3855" max="3855" width="9.85546875" style="11" customWidth="1"/>
    <col min="3856" max="3858" width="8.28515625" style="11" customWidth="1"/>
    <col min="3859" max="3859" width="7.7109375" style="11" customWidth="1"/>
    <col min="3860" max="3867" width="0" style="11" hidden="1" customWidth="1"/>
    <col min="3868" max="4096" width="15.140625" style="11"/>
    <col min="4097" max="4097" width="4" style="11" bestFit="1" customWidth="1"/>
    <col min="4098" max="4098" width="17.28515625" style="11" customWidth="1"/>
    <col min="4099" max="4099" width="20.140625" style="11" customWidth="1"/>
    <col min="4100" max="4100" width="14.140625" style="11" bestFit="1" customWidth="1"/>
    <col min="4101" max="4101" width="12.28515625" style="11" customWidth="1"/>
    <col min="4102" max="4103" width="4.7109375" style="11" customWidth="1"/>
    <col min="4104" max="4104" width="10.42578125" style="11" customWidth="1"/>
    <col min="4105" max="4105" width="12" style="11" bestFit="1" customWidth="1"/>
    <col min="4106" max="4106" width="18.85546875" style="11" customWidth="1"/>
    <col min="4107" max="4107" width="8.28515625" style="11" customWidth="1"/>
    <col min="4108" max="4108" width="12.28515625" style="11" customWidth="1"/>
    <col min="4109" max="4109" width="12.42578125" style="11" customWidth="1"/>
    <col min="4110" max="4110" width="11.42578125" style="11" customWidth="1"/>
    <col min="4111" max="4111" width="9.85546875" style="11" customWidth="1"/>
    <col min="4112" max="4114" width="8.28515625" style="11" customWidth="1"/>
    <col min="4115" max="4115" width="7.7109375" style="11" customWidth="1"/>
    <col min="4116" max="4123" width="0" style="11" hidden="1" customWidth="1"/>
    <col min="4124" max="4352" width="15.140625" style="11"/>
    <col min="4353" max="4353" width="4" style="11" bestFit="1" customWidth="1"/>
    <col min="4354" max="4354" width="17.28515625" style="11" customWidth="1"/>
    <col min="4355" max="4355" width="20.140625" style="11" customWidth="1"/>
    <col min="4356" max="4356" width="14.140625" style="11" bestFit="1" customWidth="1"/>
    <col min="4357" max="4357" width="12.28515625" style="11" customWidth="1"/>
    <col min="4358" max="4359" width="4.7109375" style="11" customWidth="1"/>
    <col min="4360" max="4360" width="10.42578125" style="11" customWidth="1"/>
    <col min="4361" max="4361" width="12" style="11" bestFit="1" customWidth="1"/>
    <col min="4362" max="4362" width="18.85546875" style="11" customWidth="1"/>
    <col min="4363" max="4363" width="8.28515625" style="11" customWidth="1"/>
    <col min="4364" max="4364" width="12.28515625" style="11" customWidth="1"/>
    <col min="4365" max="4365" width="12.42578125" style="11" customWidth="1"/>
    <col min="4366" max="4366" width="11.42578125" style="11" customWidth="1"/>
    <col min="4367" max="4367" width="9.85546875" style="11" customWidth="1"/>
    <col min="4368" max="4370" width="8.28515625" style="11" customWidth="1"/>
    <col min="4371" max="4371" width="7.7109375" style="11" customWidth="1"/>
    <col min="4372" max="4379" width="0" style="11" hidden="1" customWidth="1"/>
    <col min="4380" max="4608" width="15.140625" style="11"/>
    <col min="4609" max="4609" width="4" style="11" bestFit="1" customWidth="1"/>
    <col min="4610" max="4610" width="17.28515625" style="11" customWidth="1"/>
    <col min="4611" max="4611" width="20.140625" style="11" customWidth="1"/>
    <col min="4612" max="4612" width="14.140625" style="11" bestFit="1" customWidth="1"/>
    <col min="4613" max="4613" width="12.28515625" style="11" customWidth="1"/>
    <col min="4614" max="4615" width="4.7109375" style="11" customWidth="1"/>
    <col min="4616" max="4616" width="10.42578125" style="11" customWidth="1"/>
    <col min="4617" max="4617" width="12" style="11" bestFit="1" customWidth="1"/>
    <col min="4618" max="4618" width="18.85546875" style="11" customWidth="1"/>
    <col min="4619" max="4619" width="8.28515625" style="11" customWidth="1"/>
    <col min="4620" max="4620" width="12.28515625" style="11" customWidth="1"/>
    <col min="4621" max="4621" width="12.42578125" style="11" customWidth="1"/>
    <col min="4622" max="4622" width="11.42578125" style="11" customWidth="1"/>
    <col min="4623" max="4623" width="9.85546875" style="11" customWidth="1"/>
    <col min="4624" max="4626" width="8.28515625" style="11" customWidth="1"/>
    <col min="4627" max="4627" width="7.7109375" style="11" customWidth="1"/>
    <col min="4628" max="4635" width="0" style="11" hidden="1" customWidth="1"/>
    <col min="4636" max="4864" width="15.140625" style="11"/>
    <col min="4865" max="4865" width="4" style="11" bestFit="1" customWidth="1"/>
    <col min="4866" max="4866" width="17.28515625" style="11" customWidth="1"/>
    <col min="4867" max="4867" width="20.140625" style="11" customWidth="1"/>
    <col min="4868" max="4868" width="14.140625" style="11" bestFit="1" customWidth="1"/>
    <col min="4869" max="4869" width="12.28515625" style="11" customWidth="1"/>
    <col min="4870" max="4871" width="4.7109375" style="11" customWidth="1"/>
    <col min="4872" max="4872" width="10.42578125" style="11" customWidth="1"/>
    <col min="4873" max="4873" width="12" style="11" bestFit="1" customWidth="1"/>
    <col min="4874" max="4874" width="18.85546875" style="11" customWidth="1"/>
    <col min="4875" max="4875" width="8.28515625" style="11" customWidth="1"/>
    <col min="4876" max="4876" width="12.28515625" style="11" customWidth="1"/>
    <col min="4877" max="4877" width="12.42578125" style="11" customWidth="1"/>
    <col min="4878" max="4878" width="11.42578125" style="11" customWidth="1"/>
    <col min="4879" max="4879" width="9.85546875" style="11" customWidth="1"/>
    <col min="4880" max="4882" width="8.28515625" style="11" customWidth="1"/>
    <col min="4883" max="4883" width="7.7109375" style="11" customWidth="1"/>
    <col min="4884" max="4891" width="0" style="11" hidden="1" customWidth="1"/>
    <col min="4892" max="5120" width="15.140625" style="11"/>
    <col min="5121" max="5121" width="4" style="11" bestFit="1" customWidth="1"/>
    <col min="5122" max="5122" width="17.28515625" style="11" customWidth="1"/>
    <col min="5123" max="5123" width="20.140625" style="11" customWidth="1"/>
    <col min="5124" max="5124" width="14.140625" style="11" bestFit="1" customWidth="1"/>
    <col min="5125" max="5125" width="12.28515625" style="11" customWidth="1"/>
    <col min="5126" max="5127" width="4.7109375" style="11" customWidth="1"/>
    <col min="5128" max="5128" width="10.42578125" style="11" customWidth="1"/>
    <col min="5129" max="5129" width="12" style="11" bestFit="1" customWidth="1"/>
    <col min="5130" max="5130" width="18.85546875" style="11" customWidth="1"/>
    <col min="5131" max="5131" width="8.28515625" style="11" customWidth="1"/>
    <col min="5132" max="5132" width="12.28515625" style="11" customWidth="1"/>
    <col min="5133" max="5133" width="12.42578125" style="11" customWidth="1"/>
    <col min="5134" max="5134" width="11.42578125" style="11" customWidth="1"/>
    <col min="5135" max="5135" width="9.85546875" style="11" customWidth="1"/>
    <col min="5136" max="5138" width="8.28515625" style="11" customWidth="1"/>
    <col min="5139" max="5139" width="7.7109375" style="11" customWidth="1"/>
    <col min="5140" max="5147" width="0" style="11" hidden="1" customWidth="1"/>
    <col min="5148" max="5376" width="15.140625" style="11"/>
    <col min="5377" max="5377" width="4" style="11" bestFit="1" customWidth="1"/>
    <col min="5378" max="5378" width="17.28515625" style="11" customWidth="1"/>
    <col min="5379" max="5379" width="20.140625" style="11" customWidth="1"/>
    <col min="5380" max="5380" width="14.140625" style="11" bestFit="1" customWidth="1"/>
    <col min="5381" max="5381" width="12.28515625" style="11" customWidth="1"/>
    <col min="5382" max="5383" width="4.7109375" style="11" customWidth="1"/>
    <col min="5384" max="5384" width="10.42578125" style="11" customWidth="1"/>
    <col min="5385" max="5385" width="12" style="11" bestFit="1" customWidth="1"/>
    <col min="5386" max="5386" width="18.85546875" style="11" customWidth="1"/>
    <col min="5387" max="5387" width="8.28515625" style="11" customWidth="1"/>
    <col min="5388" max="5388" width="12.28515625" style="11" customWidth="1"/>
    <col min="5389" max="5389" width="12.42578125" style="11" customWidth="1"/>
    <col min="5390" max="5390" width="11.42578125" style="11" customWidth="1"/>
    <col min="5391" max="5391" width="9.85546875" style="11" customWidth="1"/>
    <col min="5392" max="5394" width="8.28515625" style="11" customWidth="1"/>
    <col min="5395" max="5395" width="7.7109375" style="11" customWidth="1"/>
    <col min="5396" max="5403" width="0" style="11" hidden="1" customWidth="1"/>
    <col min="5404" max="5632" width="15.140625" style="11"/>
    <col min="5633" max="5633" width="4" style="11" bestFit="1" customWidth="1"/>
    <col min="5634" max="5634" width="17.28515625" style="11" customWidth="1"/>
    <col min="5635" max="5635" width="20.140625" style="11" customWidth="1"/>
    <col min="5636" max="5636" width="14.140625" style="11" bestFit="1" customWidth="1"/>
    <col min="5637" max="5637" width="12.28515625" style="11" customWidth="1"/>
    <col min="5638" max="5639" width="4.7109375" style="11" customWidth="1"/>
    <col min="5640" max="5640" width="10.42578125" style="11" customWidth="1"/>
    <col min="5641" max="5641" width="12" style="11" bestFit="1" customWidth="1"/>
    <col min="5642" max="5642" width="18.85546875" style="11" customWidth="1"/>
    <col min="5643" max="5643" width="8.28515625" style="11" customWidth="1"/>
    <col min="5644" max="5644" width="12.28515625" style="11" customWidth="1"/>
    <col min="5645" max="5645" width="12.42578125" style="11" customWidth="1"/>
    <col min="5646" max="5646" width="11.42578125" style="11" customWidth="1"/>
    <col min="5647" max="5647" width="9.85546875" style="11" customWidth="1"/>
    <col min="5648" max="5650" width="8.28515625" style="11" customWidth="1"/>
    <col min="5651" max="5651" width="7.7109375" style="11" customWidth="1"/>
    <col min="5652" max="5659" width="0" style="11" hidden="1" customWidth="1"/>
    <col min="5660" max="5888" width="15.140625" style="11"/>
    <col min="5889" max="5889" width="4" style="11" bestFit="1" customWidth="1"/>
    <col min="5890" max="5890" width="17.28515625" style="11" customWidth="1"/>
    <col min="5891" max="5891" width="20.140625" style="11" customWidth="1"/>
    <col min="5892" max="5892" width="14.140625" style="11" bestFit="1" customWidth="1"/>
    <col min="5893" max="5893" width="12.28515625" style="11" customWidth="1"/>
    <col min="5894" max="5895" width="4.7109375" style="11" customWidth="1"/>
    <col min="5896" max="5896" width="10.42578125" style="11" customWidth="1"/>
    <col min="5897" max="5897" width="12" style="11" bestFit="1" customWidth="1"/>
    <col min="5898" max="5898" width="18.85546875" style="11" customWidth="1"/>
    <col min="5899" max="5899" width="8.28515625" style="11" customWidth="1"/>
    <col min="5900" max="5900" width="12.28515625" style="11" customWidth="1"/>
    <col min="5901" max="5901" width="12.42578125" style="11" customWidth="1"/>
    <col min="5902" max="5902" width="11.42578125" style="11" customWidth="1"/>
    <col min="5903" max="5903" width="9.85546875" style="11" customWidth="1"/>
    <col min="5904" max="5906" width="8.28515625" style="11" customWidth="1"/>
    <col min="5907" max="5907" width="7.7109375" style="11" customWidth="1"/>
    <col min="5908" max="5915" width="0" style="11" hidden="1" customWidth="1"/>
    <col min="5916" max="6144" width="15.140625" style="11"/>
    <col min="6145" max="6145" width="4" style="11" bestFit="1" customWidth="1"/>
    <col min="6146" max="6146" width="17.28515625" style="11" customWidth="1"/>
    <col min="6147" max="6147" width="20.140625" style="11" customWidth="1"/>
    <col min="6148" max="6148" width="14.140625" style="11" bestFit="1" customWidth="1"/>
    <col min="6149" max="6149" width="12.28515625" style="11" customWidth="1"/>
    <col min="6150" max="6151" width="4.7109375" style="11" customWidth="1"/>
    <col min="6152" max="6152" width="10.42578125" style="11" customWidth="1"/>
    <col min="6153" max="6153" width="12" style="11" bestFit="1" customWidth="1"/>
    <col min="6154" max="6154" width="18.85546875" style="11" customWidth="1"/>
    <col min="6155" max="6155" width="8.28515625" style="11" customWidth="1"/>
    <col min="6156" max="6156" width="12.28515625" style="11" customWidth="1"/>
    <col min="6157" max="6157" width="12.42578125" style="11" customWidth="1"/>
    <col min="6158" max="6158" width="11.42578125" style="11" customWidth="1"/>
    <col min="6159" max="6159" width="9.85546875" style="11" customWidth="1"/>
    <col min="6160" max="6162" width="8.28515625" style="11" customWidth="1"/>
    <col min="6163" max="6163" width="7.7109375" style="11" customWidth="1"/>
    <col min="6164" max="6171" width="0" style="11" hidden="1" customWidth="1"/>
    <col min="6172" max="6400" width="15.140625" style="11"/>
    <col min="6401" max="6401" width="4" style="11" bestFit="1" customWidth="1"/>
    <col min="6402" max="6402" width="17.28515625" style="11" customWidth="1"/>
    <col min="6403" max="6403" width="20.140625" style="11" customWidth="1"/>
    <col min="6404" max="6404" width="14.140625" style="11" bestFit="1" customWidth="1"/>
    <col min="6405" max="6405" width="12.28515625" style="11" customWidth="1"/>
    <col min="6406" max="6407" width="4.7109375" style="11" customWidth="1"/>
    <col min="6408" max="6408" width="10.42578125" style="11" customWidth="1"/>
    <col min="6409" max="6409" width="12" style="11" bestFit="1" customWidth="1"/>
    <col min="6410" max="6410" width="18.85546875" style="11" customWidth="1"/>
    <col min="6411" max="6411" width="8.28515625" style="11" customWidth="1"/>
    <col min="6412" max="6412" width="12.28515625" style="11" customWidth="1"/>
    <col min="6413" max="6413" width="12.42578125" style="11" customWidth="1"/>
    <col min="6414" max="6414" width="11.42578125" style="11" customWidth="1"/>
    <col min="6415" max="6415" width="9.85546875" style="11" customWidth="1"/>
    <col min="6416" max="6418" width="8.28515625" style="11" customWidth="1"/>
    <col min="6419" max="6419" width="7.7109375" style="11" customWidth="1"/>
    <col min="6420" max="6427" width="0" style="11" hidden="1" customWidth="1"/>
    <col min="6428" max="6656" width="15.140625" style="11"/>
    <col min="6657" max="6657" width="4" style="11" bestFit="1" customWidth="1"/>
    <col min="6658" max="6658" width="17.28515625" style="11" customWidth="1"/>
    <col min="6659" max="6659" width="20.140625" style="11" customWidth="1"/>
    <col min="6660" max="6660" width="14.140625" style="11" bestFit="1" customWidth="1"/>
    <col min="6661" max="6661" width="12.28515625" style="11" customWidth="1"/>
    <col min="6662" max="6663" width="4.7109375" style="11" customWidth="1"/>
    <col min="6664" max="6664" width="10.42578125" style="11" customWidth="1"/>
    <col min="6665" max="6665" width="12" style="11" bestFit="1" customWidth="1"/>
    <col min="6666" max="6666" width="18.85546875" style="11" customWidth="1"/>
    <col min="6667" max="6667" width="8.28515625" style="11" customWidth="1"/>
    <col min="6668" max="6668" width="12.28515625" style="11" customWidth="1"/>
    <col min="6669" max="6669" width="12.42578125" style="11" customWidth="1"/>
    <col min="6670" max="6670" width="11.42578125" style="11" customWidth="1"/>
    <col min="6671" max="6671" width="9.85546875" style="11" customWidth="1"/>
    <col min="6672" max="6674" width="8.28515625" style="11" customWidth="1"/>
    <col min="6675" max="6675" width="7.7109375" style="11" customWidth="1"/>
    <col min="6676" max="6683" width="0" style="11" hidden="1" customWidth="1"/>
    <col min="6684" max="6912" width="15.140625" style="11"/>
    <col min="6913" max="6913" width="4" style="11" bestFit="1" customWidth="1"/>
    <col min="6914" max="6914" width="17.28515625" style="11" customWidth="1"/>
    <col min="6915" max="6915" width="20.140625" style="11" customWidth="1"/>
    <col min="6916" max="6916" width="14.140625" style="11" bestFit="1" customWidth="1"/>
    <col min="6917" max="6917" width="12.28515625" style="11" customWidth="1"/>
    <col min="6918" max="6919" width="4.7109375" style="11" customWidth="1"/>
    <col min="6920" max="6920" width="10.42578125" style="11" customWidth="1"/>
    <col min="6921" max="6921" width="12" style="11" bestFit="1" customWidth="1"/>
    <col min="6922" max="6922" width="18.85546875" style="11" customWidth="1"/>
    <col min="6923" max="6923" width="8.28515625" style="11" customWidth="1"/>
    <col min="6924" max="6924" width="12.28515625" style="11" customWidth="1"/>
    <col min="6925" max="6925" width="12.42578125" style="11" customWidth="1"/>
    <col min="6926" max="6926" width="11.42578125" style="11" customWidth="1"/>
    <col min="6927" max="6927" width="9.85546875" style="11" customWidth="1"/>
    <col min="6928" max="6930" width="8.28515625" style="11" customWidth="1"/>
    <col min="6931" max="6931" width="7.7109375" style="11" customWidth="1"/>
    <col min="6932" max="6939" width="0" style="11" hidden="1" customWidth="1"/>
    <col min="6940" max="7168" width="15.140625" style="11"/>
    <col min="7169" max="7169" width="4" style="11" bestFit="1" customWidth="1"/>
    <col min="7170" max="7170" width="17.28515625" style="11" customWidth="1"/>
    <col min="7171" max="7171" width="20.140625" style="11" customWidth="1"/>
    <col min="7172" max="7172" width="14.140625" style="11" bestFit="1" customWidth="1"/>
    <col min="7173" max="7173" width="12.28515625" style="11" customWidth="1"/>
    <col min="7174" max="7175" width="4.7109375" style="11" customWidth="1"/>
    <col min="7176" max="7176" width="10.42578125" style="11" customWidth="1"/>
    <col min="7177" max="7177" width="12" style="11" bestFit="1" customWidth="1"/>
    <col min="7178" max="7178" width="18.85546875" style="11" customWidth="1"/>
    <col min="7179" max="7179" width="8.28515625" style="11" customWidth="1"/>
    <col min="7180" max="7180" width="12.28515625" style="11" customWidth="1"/>
    <col min="7181" max="7181" width="12.42578125" style="11" customWidth="1"/>
    <col min="7182" max="7182" width="11.42578125" style="11" customWidth="1"/>
    <col min="7183" max="7183" width="9.85546875" style="11" customWidth="1"/>
    <col min="7184" max="7186" width="8.28515625" style="11" customWidth="1"/>
    <col min="7187" max="7187" width="7.7109375" style="11" customWidth="1"/>
    <col min="7188" max="7195" width="0" style="11" hidden="1" customWidth="1"/>
    <col min="7196" max="7424" width="15.140625" style="11"/>
    <col min="7425" max="7425" width="4" style="11" bestFit="1" customWidth="1"/>
    <col min="7426" max="7426" width="17.28515625" style="11" customWidth="1"/>
    <col min="7427" max="7427" width="20.140625" style="11" customWidth="1"/>
    <col min="7428" max="7428" width="14.140625" style="11" bestFit="1" customWidth="1"/>
    <col min="7429" max="7429" width="12.28515625" style="11" customWidth="1"/>
    <col min="7430" max="7431" width="4.7109375" style="11" customWidth="1"/>
    <col min="7432" max="7432" width="10.42578125" style="11" customWidth="1"/>
    <col min="7433" max="7433" width="12" style="11" bestFit="1" customWidth="1"/>
    <col min="7434" max="7434" width="18.85546875" style="11" customWidth="1"/>
    <col min="7435" max="7435" width="8.28515625" style="11" customWidth="1"/>
    <col min="7436" max="7436" width="12.28515625" style="11" customWidth="1"/>
    <col min="7437" max="7437" width="12.42578125" style="11" customWidth="1"/>
    <col min="7438" max="7438" width="11.42578125" style="11" customWidth="1"/>
    <col min="7439" max="7439" width="9.85546875" style="11" customWidth="1"/>
    <col min="7440" max="7442" width="8.28515625" style="11" customWidth="1"/>
    <col min="7443" max="7443" width="7.7109375" style="11" customWidth="1"/>
    <col min="7444" max="7451" width="0" style="11" hidden="1" customWidth="1"/>
    <col min="7452" max="7680" width="15.140625" style="11"/>
    <col min="7681" max="7681" width="4" style="11" bestFit="1" customWidth="1"/>
    <col min="7682" max="7682" width="17.28515625" style="11" customWidth="1"/>
    <col min="7683" max="7683" width="20.140625" style="11" customWidth="1"/>
    <col min="7684" max="7684" width="14.140625" style="11" bestFit="1" customWidth="1"/>
    <col min="7685" max="7685" width="12.28515625" style="11" customWidth="1"/>
    <col min="7686" max="7687" width="4.7109375" style="11" customWidth="1"/>
    <col min="7688" max="7688" width="10.42578125" style="11" customWidth="1"/>
    <col min="7689" max="7689" width="12" style="11" bestFit="1" customWidth="1"/>
    <col min="7690" max="7690" width="18.85546875" style="11" customWidth="1"/>
    <col min="7691" max="7691" width="8.28515625" style="11" customWidth="1"/>
    <col min="7692" max="7692" width="12.28515625" style="11" customWidth="1"/>
    <col min="7693" max="7693" width="12.42578125" style="11" customWidth="1"/>
    <col min="7694" max="7694" width="11.42578125" style="11" customWidth="1"/>
    <col min="7695" max="7695" width="9.85546875" style="11" customWidth="1"/>
    <col min="7696" max="7698" width="8.28515625" style="11" customWidth="1"/>
    <col min="7699" max="7699" width="7.7109375" style="11" customWidth="1"/>
    <col min="7700" max="7707" width="0" style="11" hidden="1" customWidth="1"/>
    <col min="7708" max="7936" width="15.140625" style="11"/>
    <col min="7937" max="7937" width="4" style="11" bestFit="1" customWidth="1"/>
    <col min="7938" max="7938" width="17.28515625" style="11" customWidth="1"/>
    <col min="7939" max="7939" width="20.140625" style="11" customWidth="1"/>
    <col min="7940" max="7940" width="14.140625" style="11" bestFit="1" customWidth="1"/>
    <col min="7941" max="7941" width="12.28515625" style="11" customWidth="1"/>
    <col min="7942" max="7943" width="4.7109375" style="11" customWidth="1"/>
    <col min="7944" max="7944" width="10.42578125" style="11" customWidth="1"/>
    <col min="7945" max="7945" width="12" style="11" bestFit="1" customWidth="1"/>
    <col min="7946" max="7946" width="18.85546875" style="11" customWidth="1"/>
    <col min="7947" max="7947" width="8.28515625" style="11" customWidth="1"/>
    <col min="7948" max="7948" width="12.28515625" style="11" customWidth="1"/>
    <col min="7949" max="7949" width="12.42578125" style="11" customWidth="1"/>
    <col min="7950" max="7950" width="11.42578125" style="11" customWidth="1"/>
    <col min="7951" max="7951" width="9.85546875" style="11" customWidth="1"/>
    <col min="7952" max="7954" width="8.28515625" style="11" customWidth="1"/>
    <col min="7955" max="7955" width="7.7109375" style="11" customWidth="1"/>
    <col min="7956" max="7963" width="0" style="11" hidden="1" customWidth="1"/>
    <col min="7964" max="8192" width="15.140625" style="11"/>
    <col min="8193" max="8193" width="4" style="11" bestFit="1" customWidth="1"/>
    <col min="8194" max="8194" width="17.28515625" style="11" customWidth="1"/>
    <col min="8195" max="8195" width="20.140625" style="11" customWidth="1"/>
    <col min="8196" max="8196" width="14.140625" style="11" bestFit="1" customWidth="1"/>
    <col min="8197" max="8197" width="12.28515625" style="11" customWidth="1"/>
    <col min="8198" max="8199" width="4.7109375" style="11" customWidth="1"/>
    <col min="8200" max="8200" width="10.42578125" style="11" customWidth="1"/>
    <col min="8201" max="8201" width="12" style="11" bestFit="1" customWidth="1"/>
    <col min="8202" max="8202" width="18.85546875" style="11" customWidth="1"/>
    <col min="8203" max="8203" width="8.28515625" style="11" customWidth="1"/>
    <col min="8204" max="8204" width="12.28515625" style="11" customWidth="1"/>
    <col min="8205" max="8205" width="12.42578125" style="11" customWidth="1"/>
    <col min="8206" max="8206" width="11.42578125" style="11" customWidth="1"/>
    <col min="8207" max="8207" width="9.85546875" style="11" customWidth="1"/>
    <col min="8208" max="8210" width="8.28515625" style="11" customWidth="1"/>
    <col min="8211" max="8211" width="7.7109375" style="11" customWidth="1"/>
    <col min="8212" max="8219" width="0" style="11" hidden="1" customWidth="1"/>
    <col min="8220" max="8448" width="15.140625" style="11"/>
    <col min="8449" max="8449" width="4" style="11" bestFit="1" customWidth="1"/>
    <col min="8450" max="8450" width="17.28515625" style="11" customWidth="1"/>
    <col min="8451" max="8451" width="20.140625" style="11" customWidth="1"/>
    <col min="8452" max="8452" width="14.140625" style="11" bestFit="1" customWidth="1"/>
    <col min="8453" max="8453" width="12.28515625" style="11" customWidth="1"/>
    <col min="8454" max="8455" width="4.7109375" style="11" customWidth="1"/>
    <col min="8456" max="8456" width="10.42578125" style="11" customWidth="1"/>
    <col min="8457" max="8457" width="12" style="11" bestFit="1" customWidth="1"/>
    <col min="8458" max="8458" width="18.85546875" style="11" customWidth="1"/>
    <col min="8459" max="8459" width="8.28515625" style="11" customWidth="1"/>
    <col min="8460" max="8460" width="12.28515625" style="11" customWidth="1"/>
    <col min="8461" max="8461" width="12.42578125" style="11" customWidth="1"/>
    <col min="8462" max="8462" width="11.42578125" style="11" customWidth="1"/>
    <col min="8463" max="8463" width="9.85546875" style="11" customWidth="1"/>
    <col min="8464" max="8466" width="8.28515625" style="11" customWidth="1"/>
    <col min="8467" max="8467" width="7.7109375" style="11" customWidth="1"/>
    <col min="8468" max="8475" width="0" style="11" hidden="1" customWidth="1"/>
    <col min="8476" max="8704" width="15.140625" style="11"/>
    <col min="8705" max="8705" width="4" style="11" bestFit="1" customWidth="1"/>
    <col min="8706" max="8706" width="17.28515625" style="11" customWidth="1"/>
    <col min="8707" max="8707" width="20.140625" style="11" customWidth="1"/>
    <col min="8708" max="8708" width="14.140625" style="11" bestFit="1" customWidth="1"/>
    <col min="8709" max="8709" width="12.28515625" style="11" customWidth="1"/>
    <col min="8710" max="8711" width="4.7109375" style="11" customWidth="1"/>
    <col min="8712" max="8712" width="10.42578125" style="11" customWidth="1"/>
    <col min="8713" max="8713" width="12" style="11" bestFit="1" customWidth="1"/>
    <col min="8714" max="8714" width="18.85546875" style="11" customWidth="1"/>
    <col min="8715" max="8715" width="8.28515625" style="11" customWidth="1"/>
    <col min="8716" max="8716" width="12.28515625" style="11" customWidth="1"/>
    <col min="8717" max="8717" width="12.42578125" style="11" customWidth="1"/>
    <col min="8718" max="8718" width="11.42578125" style="11" customWidth="1"/>
    <col min="8719" max="8719" width="9.85546875" style="11" customWidth="1"/>
    <col min="8720" max="8722" width="8.28515625" style="11" customWidth="1"/>
    <col min="8723" max="8723" width="7.7109375" style="11" customWidth="1"/>
    <col min="8724" max="8731" width="0" style="11" hidden="1" customWidth="1"/>
    <col min="8732" max="8960" width="15.140625" style="11"/>
    <col min="8961" max="8961" width="4" style="11" bestFit="1" customWidth="1"/>
    <col min="8962" max="8962" width="17.28515625" style="11" customWidth="1"/>
    <col min="8963" max="8963" width="20.140625" style="11" customWidth="1"/>
    <col min="8964" max="8964" width="14.140625" style="11" bestFit="1" customWidth="1"/>
    <col min="8965" max="8965" width="12.28515625" style="11" customWidth="1"/>
    <col min="8966" max="8967" width="4.7109375" style="11" customWidth="1"/>
    <col min="8968" max="8968" width="10.42578125" style="11" customWidth="1"/>
    <col min="8969" max="8969" width="12" style="11" bestFit="1" customWidth="1"/>
    <col min="8970" max="8970" width="18.85546875" style="11" customWidth="1"/>
    <col min="8971" max="8971" width="8.28515625" style="11" customWidth="1"/>
    <col min="8972" max="8972" width="12.28515625" style="11" customWidth="1"/>
    <col min="8973" max="8973" width="12.42578125" style="11" customWidth="1"/>
    <col min="8974" max="8974" width="11.42578125" style="11" customWidth="1"/>
    <col min="8975" max="8975" width="9.85546875" style="11" customWidth="1"/>
    <col min="8976" max="8978" width="8.28515625" style="11" customWidth="1"/>
    <col min="8979" max="8979" width="7.7109375" style="11" customWidth="1"/>
    <col min="8980" max="8987" width="0" style="11" hidden="1" customWidth="1"/>
    <col min="8988" max="9216" width="15.140625" style="11"/>
    <col min="9217" max="9217" width="4" style="11" bestFit="1" customWidth="1"/>
    <col min="9218" max="9218" width="17.28515625" style="11" customWidth="1"/>
    <col min="9219" max="9219" width="20.140625" style="11" customWidth="1"/>
    <col min="9220" max="9220" width="14.140625" style="11" bestFit="1" customWidth="1"/>
    <col min="9221" max="9221" width="12.28515625" style="11" customWidth="1"/>
    <col min="9222" max="9223" width="4.7109375" style="11" customWidth="1"/>
    <col min="9224" max="9224" width="10.42578125" style="11" customWidth="1"/>
    <col min="9225" max="9225" width="12" style="11" bestFit="1" customWidth="1"/>
    <col min="9226" max="9226" width="18.85546875" style="11" customWidth="1"/>
    <col min="9227" max="9227" width="8.28515625" style="11" customWidth="1"/>
    <col min="9228" max="9228" width="12.28515625" style="11" customWidth="1"/>
    <col min="9229" max="9229" width="12.42578125" style="11" customWidth="1"/>
    <col min="9230" max="9230" width="11.42578125" style="11" customWidth="1"/>
    <col min="9231" max="9231" width="9.85546875" style="11" customWidth="1"/>
    <col min="9232" max="9234" width="8.28515625" style="11" customWidth="1"/>
    <col min="9235" max="9235" width="7.7109375" style="11" customWidth="1"/>
    <col min="9236" max="9243" width="0" style="11" hidden="1" customWidth="1"/>
    <col min="9244" max="9472" width="15.140625" style="11"/>
    <col min="9473" max="9473" width="4" style="11" bestFit="1" customWidth="1"/>
    <col min="9474" max="9474" width="17.28515625" style="11" customWidth="1"/>
    <col min="9475" max="9475" width="20.140625" style="11" customWidth="1"/>
    <col min="9476" max="9476" width="14.140625" style="11" bestFit="1" customWidth="1"/>
    <col min="9477" max="9477" width="12.28515625" style="11" customWidth="1"/>
    <col min="9478" max="9479" width="4.7109375" style="11" customWidth="1"/>
    <col min="9480" max="9480" width="10.42578125" style="11" customWidth="1"/>
    <col min="9481" max="9481" width="12" style="11" bestFit="1" customWidth="1"/>
    <col min="9482" max="9482" width="18.85546875" style="11" customWidth="1"/>
    <col min="9483" max="9483" width="8.28515625" style="11" customWidth="1"/>
    <col min="9484" max="9484" width="12.28515625" style="11" customWidth="1"/>
    <col min="9485" max="9485" width="12.42578125" style="11" customWidth="1"/>
    <col min="9486" max="9486" width="11.42578125" style="11" customWidth="1"/>
    <col min="9487" max="9487" width="9.85546875" style="11" customWidth="1"/>
    <col min="9488" max="9490" width="8.28515625" style="11" customWidth="1"/>
    <col min="9491" max="9491" width="7.7109375" style="11" customWidth="1"/>
    <col min="9492" max="9499" width="0" style="11" hidden="1" customWidth="1"/>
    <col min="9500" max="9728" width="15.140625" style="11"/>
    <col min="9729" max="9729" width="4" style="11" bestFit="1" customWidth="1"/>
    <col min="9730" max="9730" width="17.28515625" style="11" customWidth="1"/>
    <col min="9731" max="9731" width="20.140625" style="11" customWidth="1"/>
    <col min="9732" max="9732" width="14.140625" style="11" bestFit="1" customWidth="1"/>
    <col min="9733" max="9733" width="12.28515625" style="11" customWidth="1"/>
    <col min="9734" max="9735" width="4.7109375" style="11" customWidth="1"/>
    <col min="9736" max="9736" width="10.42578125" style="11" customWidth="1"/>
    <col min="9737" max="9737" width="12" style="11" bestFit="1" customWidth="1"/>
    <col min="9738" max="9738" width="18.85546875" style="11" customWidth="1"/>
    <col min="9739" max="9739" width="8.28515625" style="11" customWidth="1"/>
    <col min="9740" max="9740" width="12.28515625" style="11" customWidth="1"/>
    <col min="9741" max="9741" width="12.42578125" style="11" customWidth="1"/>
    <col min="9742" max="9742" width="11.42578125" style="11" customWidth="1"/>
    <col min="9743" max="9743" width="9.85546875" style="11" customWidth="1"/>
    <col min="9744" max="9746" width="8.28515625" style="11" customWidth="1"/>
    <col min="9747" max="9747" width="7.7109375" style="11" customWidth="1"/>
    <col min="9748" max="9755" width="0" style="11" hidden="1" customWidth="1"/>
    <col min="9756" max="9984" width="15.140625" style="11"/>
    <col min="9985" max="9985" width="4" style="11" bestFit="1" customWidth="1"/>
    <col min="9986" max="9986" width="17.28515625" style="11" customWidth="1"/>
    <col min="9987" max="9987" width="20.140625" style="11" customWidth="1"/>
    <col min="9988" max="9988" width="14.140625" style="11" bestFit="1" customWidth="1"/>
    <col min="9989" max="9989" width="12.28515625" style="11" customWidth="1"/>
    <col min="9990" max="9991" width="4.7109375" style="11" customWidth="1"/>
    <col min="9992" max="9992" width="10.42578125" style="11" customWidth="1"/>
    <col min="9993" max="9993" width="12" style="11" bestFit="1" customWidth="1"/>
    <col min="9994" max="9994" width="18.85546875" style="11" customWidth="1"/>
    <col min="9995" max="9995" width="8.28515625" style="11" customWidth="1"/>
    <col min="9996" max="9996" width="12.28515625" style="11" customWidth="1"/>
    <col min="9997" max="9997" width="12.42578125" style="11" customWidth="1"/>
    <col min="9998" max="9998" width="11.42578125" style="11" customWidth="1"/>
    <col min="9999" max="9999" width="9.85546875" style="11" customWidth="1"/>
    <col min="10000" max="10002" width="8.28515625" style="11" customWidth="1"/>
    <col min="10003" max="10003" width="7.7109375" style="11" customWidth="1"/>
    <col min="10004" max="10011" width="0" style="11" hidden="1" customWidth="1"/>
    <col min="10012" max="10240" width="15.140625" style="11"/>
    <col min="10241" max="10241" width="4" style="11" bestFit="1" customWidth="1"/>
    <col min="10242" max="10242" width="17.28515625" style="11" customWidth="1"/>
    <col min="10243" max="10243" width="20.140625" style="11" customWidth="1"/>
    <col min="10244" max="10244" width="14.140625" style="11" bestFit="1" customWidth="1"/>
    <col min="10245" max="10245" width="12.28515625" style="11" customWidth="1"/>
    <col min="10246" max="10247" width="4.7109375" style="11" customWidth="1"/>
    <col min="10248" max="10248" width="10.42578125" style="11" customWidth="1"/>
    <col min="10249" max="10249" width="12" style="11" bestFit="1" customWidth="1"/>
    <col min="10250" max="10250" width="18.85546875" style="11" customWidth="1"/>
    <col min="10251" max="10251" width="8.28515625" style="11" customWidth="1"/>
    <col min="10252" max="10252" width="12.28515625" style="11" customWidth="1"/>
    <col min="10253" max="10253" width="12.42578125" style="11" customWidth="1"/>
    <col min="10254" max="10254" width="11.42578125" style="11" customWidth="1"/>
    <col min="10255" max="10255" width="9.85546875" style="11" customWidth="1"/>
    <col min="10256" max="10258" width="8.28515625" style="11" customWidth="1"/>
    <col min="10259" max="10259" width="7.7109375" style="11" customWidth="1"/>
    <col min="10260" max="10267" width="0" style="11" hidden="1" customWidth="1"/>
    <col min="10268" max="10496" width="15.140625" style="11"/>
    <col min="10497" max="10497" width="4" style="11" bestFit="1" customWidth="1"/>
    <col min="10498" max="10498" width="17.28515625" style="11" customWidth="1"/>
    <col min="10499" max="10499" width="20.140625" style="11" customWidth="1"/>
    <col min="10500" max="10500" width="14.140625" style="11" bestFit="1" customWidth="1"/>
    <col min="10501" max="10501" width="12.28515625" style="11" customWidth="1"/>
    <col min="10502" max="10503" width="4.7109375" style="11" customWidth="1"/>
    <col min="10504" max="10504" width="10.42578125" style="11" customWidth="1"/>
    <col min="10505" max="10505" width="12" style="11" bestFit="1" customWidth="1"/>
    <col min="10506" max="10506" width="18.85546875" style="11" customWidth="1"/>
    <col min="10507" max="10507" width="8.28515625" style="11" customWidth="1"/>
    <col min="10508" max="10508" width="12.28515625" style="11" customWidth="1"/>
    <col min="10509" max="10509" width="12.42578125" style="11" customWidth="1"/>
    <col min="10510" max="10510" width="11.42578125" style="11" customWidth="1"/>
    <col min="10511" max="10511" width="9.85546875" style="11" customWidth="1"/>
    <col min="10512" max="10514" width="8.28515625" style="11" customWidth="1"/>
    <col min="10515" max="10515" width="7.7109375" style="11" customWidth="1"/>
    <col min="10516" max="10523" width="0" style="11" hidden="1" customWidth="1"/>
    <col min="10524" max="10752" width="15.140625" style="11"/>
    <col min="10753" max="10753" width="4" style="11" bestFit="1" customWidth="1"/>
    <col min="10754" max="10754" width="17.28515625" style="11" customWidth="1"/>
    <col min="10755" max="10755" width="20.140625" style="11" customWidth="1"/>
    <col min="10756" max="10756" width="14.140625" style="11" bestFit="1" customWidth="1"/>
    <col min="10757" max="10757" width="12.28515625" style="11" customWidth="1"/>
    <col min="10758" max="10759" width="4.7109375" style="11" customWidth="1"/>
    <col min="10760" max="10760" width="10.42578125" style="11" customWidth="1"/>
    <col min="10761" max="10761" width="12" style="11" bestFit="1" customWidth="1"/>
    <col min="10762" max="10762" width="18.85546875" style="11" customWidth="1"/>
    <col min="10763" max="10763" width="8.28515625" style="11" customWidth="1"/>
    <col min="10764" max="10764" width="12.28515625" style="11" customWidth="1"/>
    <col min="10765" max="10765" width="12.42578125" style="11" customWidth="1"/>
    <col min="10766" max="10766" width="11.42578125" style="11" customWidth="1"/>
    <col min="10767" max="10767" width="9.85546875" style="11" customWidth="1"/>
    <col min="10768" max="10770" width="8.28515625" style="11" customWidth="1"/>
    <col min="10771" max="10771" width="7.7109375" style="11" customWidth="1"/>
    <col min="10772" max="10779" width="0" style="11" hidden="1" customWidth="1"/>
    <col min="10780" max="11008" width="15.140625" style="11"/>
    <col min="11009" max="11009" width="4" style="11" bestFit="1" customWidth="1"/>
    <col min="11010" max="11010" width="17.28515625" style="11" customWidth="1"/>
    <col min="11011" max="11011" width="20.140625" style="11" customWidth="1"/>
    <col min="11012" max="11012" width="14.140625" style="11" bestFit="1" customWidth="1"/>
    <col min="11013" max="11013" width="12.28515625" style="11" customWidth="1"/>
    <col min="11014" max="11015" width="4.7109375" style="11" customWidth="1"/>
    <col min="11016" max="11016" width="10.42578125" style="11" customWidth="1"/>
    <col min="11017" max="11017" width="12" style="11" bestFit="1" customWidth="1"/>
    <col min="11018" max="11018" width="18.85546875" style="11" customWidth="1"/>
    <col min="11019" max="11019" width="8.28515625" style="11" customWidth="1"/>
    <col min="11020" max="11020" width="12.28515625" style="11" customWidth="1"/>
    <col min="11021" max="11021" width="12.42578125" style="11" customWidth="1"/>
    <col min="11022" max="11022" width="11.42578125" style="11" customWidth="1"/>
    <col min="11023" max="11023" width="9.85546875" style="11" customWidth="1"/>
    <col min="11024" max="11026" width="8.28515625" style="11" customWidth="1"/>
    <col min="11027" max="11027" width="7.7109375" style="11" customWidth="1"/>
    <col min="11028" max="11035" width="0" style="11" hidden="1" customWidth="1"/>
    <col min="11036" max="11264" width="15.140625" style="11"/>
    <col min="11265" max="11265" width="4" style="11" bestFit="1" customWidth="1"/>
    <col min="11266" max="11266" width="17.28515625" style="11" customWidth="1"/>
    <col min="11267" max="11267" width="20.140625" style="11" customWidth="1"/>
    <col min="11268" max="11268" width="14.140625" style="11" bestFit="1" customWidth="1"/>
    <col min="11269" max="11269" width="12.28515625" style="11" customWidth="1"/>
    <col min="11270" max="11271" width="4.7109375" style="11" customWidth="1"/>
    <col min="11272" max="11272" width="10.42578125" style="11" customWidth="1"/>
    <col min="11273" max="11273" width="12" style="11" bestFit="1" customWidth="1"/>
    <col min="11274" max="11274" width="18.85546875" style="11" customWidth="1"/>
    <col min="11275" max="11275" width="8.28515625" style="11" customWidth="1"/>
    <col min="11276" max="11276" width="12.28515625" style="11" customWidth="1"/>
    <col min="11277" max="11277" width="12.42578125" style="11" customWidth="1"/>
    <col min="11278" max="11278" width="11.42578125" style="11" customWidth="1"/>
    <col min="11279" max="11279" width="9.85546875" style="11" customWidth="1"/>
    <col min="11280" max="11282" width="8.28515625" style="11" customWidth="1"/>
    <col min="11283" max="11283" width="7.7109375" style="11" customWidth="1"/>
    <col min="11284" max="11291" width="0" style="11" hidden="1" customWidth="1"/>
    <col min="11292" max="11520" width="15.140625" style="11"/>
    <col min="11521" max="11521" width="4" style="11" bestFit="1" customWidth="1"/>
    <col min="11522" max="11522" width="17.28515625" style="11" customWidth="1"/>
    <col min="11523" max="11523" width="20.140625" style="11" customWidth="1"/>
    <col min="11524" max="11524" width="14.140625" style="11" bestFit="1" customWidth="1"/>
    <col min="11525" max="11525" width="12.28515625" style="11" customWidth="1"/>
    <col min="11526" max="11527" width="4.7109375" style="11" customWidth="1"/>
    <col min="11528" max="11528" width="10.42578125" style="11" customWidth="1"/>
    <col min="11529" max="11529" width="12" style="11" bestFit="1" customWidth="1"/>
    <col min="11530" max="11530" width="18.85546875" style="11" customWidth="1"/>
    <col min="11531" max="11531" width="8.28515625" style="11" customWidth="1"/>
    <col min="11532" max="11532" width="12.28515625" style="11" customWidth="1"/>
    <col min="11533" max="11533" width="12.42578125" style="11" customWidth="1"/>
    <col min="11534" max="11534" width="11.42578125" style="11" customWidth="1"/>
    <col min="11535" max="11535" width="9.85546875" style="11" customWidth="1"/>
    <col min="11536" max="11538" width="8.28515625" style="11" customWidth="1"/>
    <col min="11539" max="11539" width="7.7109375" style="11" customWidth="1"/>
    <col min="11540" max="11547" width="0" style="11" hidden="1" customWidth="1"/>
    <col min="11548" max="11776" width="15.140625" style="11"/>
    <col min="11777" max="11777" width="4" style="11" bestFit="1" customWidth="1"/>
    <col min="11778" max="11778" width="17.28515625" style="11" customWidth="1"/>
    <col min="11779" max="11779" width="20.140625" style="11" customWidth="1"/>
    <col min="11780" max="11780" width="14.140625" style="11" bestFit="1" customWidth="1"/>
    <col min="11781" max="11781" width="12.28515625" style="11" customWidth="1"/>
    <col min="11782" max="11783" width="4.7109375" style="11" customWidth="1"/>
    <col min="11784" max="11784" width="10.42578125" style="11" customWidth="1"/>
    <col min="11785" max="11785" width="12" style="11" bestFit="1" customWidth="1"/>
    <col min="11786" max="11786" width="18.85546875" style="11" customWidth="1"/>
    <col min="11787" max="11787" width="8.28515625" style="11" customWidth="1"/>
    <col min="11788" max="11788" width="12.28515625" style="11" customWidth="1"/>
    <col min="11789" max="11789" width="12.42578125" style="11" customWidth="1"/>
    <col min="11790" max="11790" width="11.42578125" style="11" customWidth="1"/>
    <col min="11791" max="11791" width="9.85546875" style="11" customWidth="1"/>
    <col min="11792" max="11794" width="8.28515625" style="11" customWidth="1"/>
    <col min="11795" max="11795" width="7.7109375" style="11" customWidth="1"/>
    <col min="11796" max="11803" width="0" style="11" hidden="1" customWidth="1"/>
    <col min="11804" max="12032" width="15.140625" style="11"/>
    <col min="12033" max="12033" width="4" style="11" bestFit="1" customWidth="1"/>
    <col min="12034" max="12034" width="17.28515625" style="11" customWidth="1"/>
    <col min="12035" max="12035" width="20.140625" style="11" customWidth="1"/>
    <col min="12036" max="12036" width="14.140625" style="11" bestFit="1" customWidth="1"/>
    <col min="12037" max="12037" width="12.28515625" style="11" customWidth="1"/>
    <col min="12038" max="12039" width="4.7109375" style="11" customWidth="1"/>
    <col min="12040" max="12040" width="10.42578125" style="11" customWidth="1"/>
    <col min="12041" max="12041" width="12" style="11" bestFit="1" customWidth="1"/>
    <col min="12042" max="12042" width="18.85546875" style="11" customWidth="1"/>
    <col min="12043" max="12043" width="8.28515625" style="11" customWidth="1"/>
    <col min="12044" max="12044" width="12.28515625" style="11" customWidth="1"/>
    <col min="12045" max="12045" width="12.42578125" style="11" customWidth="1"/>
    <col min="12046" max="12046" width="11.42578125" style="11" customWidth="1"/>
    <col min="12047" max="12047" width="9.85546875" style="11" customWidth="1"/>
    <col min="12048" max="12050" width="8.28515625" style="11" customWidth="1"/>
    <col min="12051" max="12051" width="7.7109375" style="11" customWidth="1"/>
    <col min="12052" max="12059" width="0" style="11" hidden="1" customWidth="1"/>
    <col min="12060" max="12288" width="15.140625" style="11"/>
    <col min="12289" max="12289" width="4" style="11" bestFit="1" customWidth="1"/>
    <col min="12290" max="12290" width="17.28515625" style="11" customWidth="1"/>
    <col min="12291" max="12291" width="20.140625" style="11" customWidth="1"/>
    <col min="12292" max="12292" width="14.140625" style="11" bestFit="1" customWidth="1"/>
    <col min="12293" max="12293" width="12.28515625" style="11" customWidth="1"/>
    <col min="12294" max="12295" width="4.7109375" style="11" customWidth="1"/>
    <col min="12296" max="12296" width="10.42578125" style="11" customWidth="1"/>
    <col min="12297" max="12297" width="12" style="11" bestFit="1" customWidth="1"/>
    <col min="12298" max="12298" width="18.85546875" style="11" customWidth="1"/>
    <col min="12299" max="12299" width="8.28515625" style="11" customWidth="1"/>
    <col min="12300" max="12300" width="12.28515625" style="11" customWidth="1"/>
    <col min="12301" max="12301" width="12.42578125" style="11" customWidth="1"/>
    <col min="12302" max="12302" width="11.42578125" style="11" customWidth="1"/>
    <col min="12303" max="12303" width="9.85546875" style="11" customWidth="1"/>
    <col min="12304" max="12306" width="8.28515625" style="11" customWidth="1"/>
    <col min="12307" max="12307" width="7.7109375" style="11" customWidth="1"/>
    <col min="12308" max="12315" width="0" style="11" hidden="1" customWidth="1"/>
    <col min="12316" max="12544" width="15.140625" style="11"/>
    <col min="12545" max="12545" width="4" style="11" bestFit="1" customWidth="1"/>
    <col min="12546" max="12546" width="17.28515625" style="11" customWidth="1"/>
    <col min="12547" max="12547" width="20.140625" style="11" customWidth="1"/>
    <col min="12548" max="12548" width="14.140625" style="11" bestFit="1" customWidth="1"/>
    <col min="12549" max="12549" width="12.28515625" style="11" customWidth="1"/>
    <col min="12550" max="12551" width="4.7109375" style="11" customWidth="1"/>
    <col min="12552" max="12552" width="10.42578125" style="11" customWidth="1"/>
    <col min="12553" max="12553" width="12" style="11" bestFit="1" customWidth="1"/>
    <col min="12554" max="12554" width="18.85546875" style="11" customWidth="1"/>
    <col min="12555" max="12555" width="8.28515625" style="11" customWidth="1"/>
    <col min="12556" max="12556" width="12.28515625" style="11" customWidth="1"/>
    <col min="12557" max="12557" width="12.42578125" style="11" customWidth="1"/>
    <col min="12558" max="12558" width="11.42578125" style="11" customWidth="1"/>
    <col min="12559" max="12559" width="9.85546875" style="11" customWidth="1"/>
    <col min="12560" max="12562" width="8.28515625" style="11" customWidth="1"/>
    <col min="12563" max="12563" width="7.7109375" style="11" customWidth="1"/>
    <col min="12564" max="12571" width="0" style="11" hidden="1" customWidth="1"/>
    <col min="12572" max="12800" width="15.140625" style="11"/>
    <col min="12801" max="12801" width="4" style="11" bestFit="1" customWidth="1"/>
    <col min="12802" max="12802" width="17.28515625" style="11" customWidth="1"/>
    <col min="12803" max="12803" width="20.140625" style="11" customWidth="1"/>
    <col min="12804" max="12804" width="14.140625" style="11" bestFit="1" customWidth="1"/>
    <col min="12805" max="12805" width="12.28515625" style="11" customWidth="1"/>
    <col min="12806" max="12807" width="4.7109375" style="11" customWidth="1"/>
    <col min="12808" max="12808" width="10.42578125" style="11" customWidth="1"/>
    <col min="12809" max="12809" width="12" style="11" bestFit="1" customWidth="1"/>
    <col min="12810" max="12810" width="18.85546875" style="11" customWidth="1"/>
    <col min="12811" max="12811" width="8.28515625" style="11" customWidth="1"/>
    <col min="12812" max="12812" width="12.28515625" style="11" customWidth="1"/>
    <col min="12813" max="12813" width="12.42578125" style="11" customWidth="1"/>
    <col min="12814" max="12814" width="11.42578125" style="11" customWidth="1"/>
    <col min="12815" max="12815" width="9.85546875" style="11" customWidth="1"/>
    <col min="12816" max="12818" width="8.28515625" style="11" customWidth="1"/>
    <col min="12819" max="12819" width="7.7109375" style="11" customWidth="1"/>
    <col min="12820" max="12827" width="0" style="11" hidden="1" customWidth="1"/>
    <col min="12828" max="13056" width="15.140625" style="11"/>
    <col min="13057" max="13057" width="4" style="11" bestFit="1" customWidth="1"/>
    <col min="13058" max="13058" width="17.28515625" style="11" customWidth="1"/>
    <col min="13059" max="13059" width="20.140625" style="11" customWidth="1"/>
    <col min="13060" max="13060" width="14.140625" style="11" bestFit="1" customWidth="1"/>
    <col min="13061" max="13061" width="12.28515625" style="11" customWidth="1"/>
    <col min="13062" max="13063" width="4.7109375" style="11" customWidth="1"/>
    <col min="13064" max="13064" width="10.42578125" style="11" customWidth="1"/>
    <col min="13065" max="13065" width="12" style="11" bestFit="1" customWidth="1"/>
    <col min="13066" max="13066" width="18.85546875" style="11" customWidth="1"/>
    <col min="13067" max="13067" width="8.28515625" style="11" customWidth="1"/>
    <col min="13068" max="13068" width="12.28515625" style="11" customWidth="1"/>
    <col min="13069" max="13069" width="12.42578125" style="11" customWidth="1"/>
    <col min="13070" max="13070" width="11.42578125" style="11" customWidth="1"/>
    <col min="13071" max="13071" width="9.85546875" style="11" customWidth="1"/>
    <col min="13072" max="13074" width="8.28515625" style="11" customWidth="1"/>
    <col min="13075" max="13075" width="7.7109375" style="11" customWidth="1"/>
    <col min="13076" max="13083" width="0" style="11" hidden="1" customWidth="1"/>
    <col min="13084" max="13312" width="15.140625" style="11"/>
    <col min="13313" max="13313" width="4" style="11" bestFit="1" customWidth="1"/>
    <col min="13314" max="13314" width="17.28515625" style="11" customWidth="1"/>
    <col min="13315" max="13315" width="20.140625" style="11" customWidth="1"/>
    <col min="13316" max="13316" width="14.140625" style="11" bestFit="1" customWidth="1"/>
    <col min="13317" max="13317" width="12.28515625" style="11" customWidth="1"/>
    <col min="13318" max="13319" width="4.7109375" style="11" customWidth="1"/>
    <col min="13320" max="13320" width="10.42578125" style="11" customWidth="1"/>
    <col min="13321" max="13321" width="12" style="11" bestFit="1" customWidth="1"/>
    <col min="13322" max="13322" width="18.85546875" style="11" customWidth="1"/>
    <col min="13323" max="13323" width="8.28515625" style="11" customWidth="1"/>
    <col min="13324" max="13324" width="12.28515625" style="11" customWidth="1"/>
    <col min="13325" max="13325" width="12.42578125" style="11" customWidth="1"/>
    <col min="13326" max="13326" width="11.42578125" style="11" customWidth="1"/>
    <col min="13327" max="13327" width="9.85546875" style="11" customWidth="1"/>
    <col min="13328" max="13330" width="8.28515625" style="11" customWidth="1"/>
    <col min="13331" max="13331" width="7.7109375" style="11" customWidth="1"/>
    <col min="13332" max="13339" width="0" style="11" hidden="1" customWidth="1"/>
    <col min="13340" max="13568" width="15.140625" style="11"/>
    <col min="13569" max="13569" width="4" style="11" bestFit="1" customWidth="1"/>
    <col min="13570" max="13570" width="17.28515625" style="11" customWidth="1"/>
    <col min="13571" max="13571" width="20.140625" style="11" customWidth="1"/>
    <col min="13572" max="13572" width="14.140625" style="11" bestFit="1" customWidth="1"/>
    <col min="13573" max="13573" width="12.28515625" style="11" customWidth="1"/>
    <col min="13574" max="13575" width="4.7109375" style="11" customWidth="1"/>
    <col min="13576" max="13576" width="10.42578125" style="11" customWidth="1"/>
    <col min="13577" max="13577" width="12" style="11" bestFit="1" customWidth="1"/>
    <col min="13578" max="13578" width="18.85546875" style="11" customWidth="1"/>
    <col min="13579" max="13579" width="8.28515625" style="11" customWidth="1"/>
    <col min="13580" max="13580" width="12.28515625" style="11" customWidth="1"/>
    <col min="13581" max="13581" width="12.42578125" style="11" customWidth="1"/>
    <col min="13582" max="13582" width="11.42578125" style="11" customWidth="1"/>
    <col min="13583" max="13583" width="9.85546875" style="11" customWidth="1"/>
    <col min="13584" max="13586" width="8.28515625" style="11" customWidth="1"/>
    <col min="13587" max="13587" width="7.7109375" style="11" customWidth="1"/>
    <col min="13588" max="13595" width="0" style="11" hidden="1" customWidth="1"/>
    <col min="13596" max="13824" width="15.140625" style="11"/>
    <col min="13825" max="13825" width="4" style="11" bestFit="1" customWidth="1"/>
    <col min="13826" max="13826" width="17.28515625" style="11" customWidth="1"/>
    <col min="13827" max="13827" width="20.140625" style="11" customWidth="1"/>
    <col min="13828" max="13828" width="14.140625" style="11" bestFit="1" customWidth="1"/>
    <col min="13829" max="13829" width="12.28515625" style="11" customWidth="1"/>
    <col min="13830" max="13831" width="4.7109375" style="11" customWidth="1"/>
    <col min="13832" max="13832" width="10.42578125" style="11" customWidth="1"/>
    <col min="13833" max="13833" width="12" style="11" bestFit="1" customWidth="1"/>
    <col min="13834" max="13834" width="18.85546875" style="11" customWidth="1"/>
    <col min="13835" max="13835" width="8.28515625" style="11" customWidth="1"/>
    <col min="13836" max="13836" width="12.28515625" style="11" customWidth="1"/>
    <col min="13837" max="13837" width="12.42578125" style="11" customWidth="1"/>
    <col min="13838" max="13838" width="11.42578125" style="11" customWidth="1"/>
    <col min="13839" max="13839" width="9.85546875" style="11" customWidth="1"/>
    <col min="13840" max="13842" width="8.28515625" style="11" customWidth="1"/>
    <col min="13843" max="13843" width="7.7109375" style="11" customWidth="1"/>
    <col min="13844" max="13851" width="0" style="11" hidden="1" customWidth="1"/>
    <col min="13852" max="14080" width="15.140625" style="11"/>
    <col min="14081" max="14081" width="4" style="11" bestFit="1" customWidth="1"/>
    <col min="14082" max="14082" width="17.28515625" style="11" customWidth="1"/>
    <col min="14083" max="14083" width="20.140625" style="11" customWidth="1"/>
    <col min="14084" max="14084" width="14.140625" style="11" bestFit="1" customWidth="1"/>
    <col min="14085" max="14085" width="12.28515625" style="11" customWidth="1"/>
    <col min="14086" max="14087" width="4.7109375" style="11" customWidth="1"/>
    <col min="14088" max="14088" width="10.42578125" style="11" customWidth="1"/>
    <col min="14089" max="14089" width="12" style="11" bestFit="1" customWidth="1"/>
    <col min="14090" max="14090" width="18.85546875" style="11" customWidth="1"/>
    <col min="14091" max="14091" width="8.28515625" style="11" customWidth="1"/>
    <col min="14092" max="14092" width="12.28515625" style="11" customWidth="1"/>
    <col min="14093" max="14093" width="12.42578125" style="11" customWidth="1"/>
    <col min="14094" max="14094" width="11.42578125" style="11" customWidth="1"/>
    <col min="14095" max="14095" width="9.85546875" style="11" customWidth="1"/>
    <col min="14096" max="14098" width="8.28515625" style="11" customWidth="1"/>
    <col min="14099" max="14099" width="7.7109375" style="11" customWidth="1"/>
    <col min="14100" max="14107" width="0" style="11" hidden="1" customWidth="1"/>
    <col min="14108" max="14336" width="15.140625" style="11"/>
    <col min="14337" max="14337" width="4" style="11" bestFit="1" customWidth="1"/>
    <col min="14338" max="14338" width="17.28515625" style="11" customWidth="1"/>
    <col min="14339" max="14339" width="20.140625" style="11" customWidth="1"/>
    <col min="14340" max="14340" width="14.140625" style="11" bestFit="1" customWidth="1"/>
    <col min="14341" max="14341" width="12.28515625" style="11" customWidth="1"/>
    <col min="14342" max="14343" width="4.7109375" style="11" customWidth="1"/>
    <col min="14344" max="14344" width="10.42578125" style="11" customWidth="1"/>
    <col min="14345" max="14345" width="12" style="11" bestFit="1" customWidth="1"/>
    <col min="14346" max="14346" width="18.85546875" style="11" customWidth="1"/>
    <col min="14347" max="14347" width="8.28515625" style="11" customWidth="1"/>
    <col min="14348" max="14348" width="12.28515625" style="11" customWidth="1"/>
    <col min="14349" max="14349" width="12.42578125" style="11" customWidth="1"/>
    <col min="14350" max="14350" width="11.42578125" style="11" customWidth="1"/>
    <col min="14351" max="14351" width="9.85546875" style="11" customWidth="1"/>
    <col min="14352" max="14354" width="8.28515625" style="11" customWidth="1"/>
    <col min="14355" max="14355" width="7.7109375" style="11" customWidth="1"/>
    <col min="14356" max="14363" width="0" style="11" hidden="1" customWidth="1"/>
    <col min="14364" max="14592" width="15.140625" style="11"/>
    <col min="14593" max="14593" width="4" style="11" bestFit="1" customWidth="1"/>
    <col min="14594" max="14594" width="17.28515625" style="11" customWidth="1"/>
    <col min="14595" max="14595" width="20.140625" style="11" customWidth="1"/>
    <col min="14596" max="14596" width="14.140625" style="11" bestFit="1" customWidth="1"/>
    <col min="14597" max="14597" width="12.28515625" style="11" customWidth="1"/>
    <col min="14598" max="14599" width="4.7109375" style="11" customWidth="1"/>
    <col min="14600" max="14600" width="10.42578125" style="11" customWidth="1"/>
    <col min="14601" max="14601" width="12" style="11" bestFit="1" customWidth="1"/>
    <col min="14602" max="14602" width="18.85546875" style="11" customWidth="1"/>
    <col min="14603" max="14603" width="8.28515625" style="11" customWidth="1"/>
    <col min="14604" max="14604" width="12.28515625" style="11" customWidth="1"/>
    <col min="14605" max="14605" width="12.42578125" style="11" customWidth="1"/>
    <col min="14606" max="14606" width="11.42578125" style="11" customWidth="1"/>
    <col min="14607" max="14607" width="9.85546875" style="11" customWidth="1"/>
    <col min="14608" max="14610" width="8.28515625" style="11" customWidth="1"/>
    <col min="14611" max="14611" width="7.7109375" style="11" customWidth="1"/>
    <col min="14612" max="14619" width="0" style="11" hidden="1" customWidth="1"/>
    <col min="14620" max="14848" width="15.140625" style="11"/>
    <col min="14849" max="14849" width="4" style="11" bestFit="1" customWidth="1"/>
    <col min="14850" max="14850" width="17.28515625" style="11" customWidth="1"/>
    <col min="14851" max="14851" width="20.140625" style="11" customWidth="1"/>
    <col min="14852" max="14852" width="14.140625" style="11" bestFit="1" customWidth="1"/>
    <col min="14853" max="14853" width="12.28515625" style="11" customWidth="1"/>
    <col min="14854" max="14855" width="4.7109375" style="11" customWidth="1"/>
    <col min="14856" max="14856" width="10.42578125" style="11" customWidth="1"/>
    <col min="14857" max="14857" width="12" style="11" bestFit="1" customWidth="1"/>
    <col min="14858" max="14858" width="18.85546875" style="11" customWidth="1"/>
    <col min="14859" max="14859" width="8.28515625" style="11" customWidth="1"/>
    <col min="14860" max="14860" width="12.28515625" style="11" customWidth="1"/>
    <col min="14861" max="14861" width="12.42578125" style="11" customWidth="1"/>
    <col min="14862" max="14862" width="11.42578125" style="11" customWidth="1"/>
    <col min="14863" max="14863" width="9.85546875" style="11" customWidth="1"/>
    <col min="14864" max="14866" width="8.28515625" style="11" customWidth="1"/>
    <col min="14867" max="14867" width="7.7109375" style="11" customWidth="1"/>
    <col min="14868" max="14875" width="0" style="11" hidden="1" customWidth="1"/>
    <col min="14876" max="15104" width="15.140625" style="11"/>
    <col min="15105" max="15105" width="4" style="11" bestFit="1" customWidth="1"/>
    <col min="15106" max="15106" width="17.28515625" style="11" customWidth="1"/>
    <col min="15107" max="15107" width="20.140625" style="11" customWidth="1"/>
    <col min="15108" max="15108" width="14.140625" style="11" bestFit="1" customWidth="1"/>
    <col min="15109" max="15109" width="12.28515625" style="11" customWidth="1"/>
    <col min="15110" max="15111" width="4.7109375" style="11" customWidth="1"/>
    <col min="15112" max="15112" width="10.42578125" style="11" customWidth="1"/>
    <col min="15113" max="15113" width="12" style="11" bestFit="1" customWidth="1"/>
    <col min="15114" max="15114" width="18.85546875" style="11" customWidth="1"/>
    <col min="15115" max="15115" width="8.28515625" style="11" customWidth="1"/>
    <col min="15116" max="15116" width="12.28515625" style="11" customWidth="1"/>
    <col min="15117" max="15117" width="12.42578125" style="11" customWidth="1"/>
    <col min="15118" max="15118" width="11.42578125" style="11" customWidth="1"/>
    <col min="15119" max="15119" width="9.85546875" style="11" customWidth="1"/>
    <col min="15120" max="15122" width="8.28515625" style="11" customWidth="1"/>
    <col min="15123" max="15123" width="7.7109375" style="11" customWidth="1"/>
    <col min="15124" max="15131" width="0" style="11" hidden="1" customWidth="1"/>
    <col min="15132" max="15360" width="15.140625" style="11"/>
    <col min="15361" max="15361" width="4" style="11" bestFit="1" customWidth="1"/>
    <col min="15362" max="15362" width="17.28515625" style="11" customWidth="1"/>
    <col min="15363" max="15363" width="20.140625" style="11" customWidth="1"/>
    <col min="15364" max="15364" width="14.140625" style="11" bestFit="1" customWidth="1"/>
    <col min="15365" max="15365" width="12.28515625" style="11" customWidth="1"/>
    <col min="15366" max="15367" width="4.7109375" style="11" customWidth="1"/>
    <col min="15368" max="15368" width="10.42578125" style="11" customWidth="1"/>
    <col min="15369" max="15369" width="12" style="11" bestFit="1" customWidth="1"/>
    <col min="15370" max="15370" width="18.85546875" style="11" customWidth="1"/>
    <col min="15371" max="15371" width="8.28515625" style="11" customWidth="1"/>
    <col min="15372" max="15372" width="12.28515625" style="11" customWidth="1"/>
    <col min="15373" max="15373" width="12.42578125" style="11" customWidth="1"/>
    <col min="15374" max="15374" width="11.42578125" style="11" customWidth="1"/>
    <col min="15375" max="15375" width="9.85546875" style="11" customWidth="1"/>
    <col min="15376" max="15378" width="8.28515625" style="11" customWidth="1"/>
    <col min="15379" max="15379" width="7.7109375" style="11" customWidth="1"/>
    <col min="15380" max="15387" width="0" style="11" hidden="1" customWidth="1"/>
    <col min="15388" max="15616" width="15.140625" style="11"/>
    <col min="15617" max="15617" width="4" style="11" bestFit="1" customWidth="1"/>
    <col min="15618" max="15618" width="17.28515625" style="11" customWidth="1"/>
    <col min="15619" max="15619" width="20.140625" style="11" customWidth="1"/>
    <col min="15620" max="15620" width="14.140625" style="11" bestFit="1" customWidth="1"/>
    <col min="15621" max="15621" width="12.28515625" style="11" customWidth="1"/>
    <col min="15622" max="15623" width="4.7109375" style="11" customWidth="1"/>
    <col min="15624" max="15624" width="10.42578125" style="11" customWidth="1"/>
    <col min="15625" max="15625" width="12" style="11" bestFit="1" customWidth="1"/>
    <col min="15626" max="15626" width="18.85546875" style="11" customWidth="1"/>
    <col min="15627" max="15627" width="8.28515625" style="11" customWidth="1"/>
    <col min="15628" max="15628" width="12.28515625" style="11" customWidth="1"/>
    <col min="15629" max="15629" width="12.42578125" style="11" customWidth="1"/>
    <col min="15630" max="15630" width="11.42578125" style="11" customWidth="1"/>
    <col min="15631" max="15631" width="9.85546875" style="11" customWidth="1"/>
    <col min="15632" max="15634" width="8.28515625" style="11" customWidth="1"/>
    <col min="15635" max="15635" width="7.7109375" style="11" customWidth="1"/>
    <col min="15636" max="15643" width="0" style="11" hidden="1" customWidth="1"/>
    <col min="15644" max="15872" width="15.140625" style="11"/>
    <col min="15873" max="15873" width="4" style="11" bestFit="1" customWidth="1"/>
    <col min="15874" max="15874" width="17.28515625" style="11" customWidth="1"/>
    <col min="15875" max="15875" width="20.140625" style="11" customWidth="1"/>
    <col min="15876" max="15876" width="14.140625" style="11" bestFit="1" customWidth="1"/>
    <col min="15877" max="15877" width="12.28515625" style="11" customWidth="1"/>
    <col min="15878" max="15879" width="4.7109375" style="11" customWidth="1"/>
    <col min="15880" max="15880" width="10.42578125" style="11" customWidth="1"/>
    <col min="15881" max="15881" width="12" style="11" bestFit="1" customWidth="1"/>
    <col min="15882" max="15882" width="18.85546875" style="11" customWidth="1"/>
    <col min="15883" max="15883" width="8.28515625" style="11" customWidth="1"/>
    <col min="15884" max="15884" width="12.28515625" style="11" customWidth="1"/>
    <col min="15885" max="15885" width="12.42578125" style="11" customWidth="1"/>
    <col min="15886" max="15886" width="11.42578125" style="11" customWidth="1"/>
    <col min="15887" max="15887" width="9.85546875" style="11" customWidth="1"/>
    <col min="15888" max="15890" width="8.28515625" style="11" customWidth="1"/>
    <col min="15891" max="15891" width="7.7109375" style="11" customWidth="1"/>
    <col min="15892" max="15899" width="0" style="11" hidden="1" customWidth="1"/>
    <col min="15900" max="16128" width="15.140625" style="11"/>
    <col min="16129" max="16129" width="4" style="11" bestFit="1" customWidth="1"/>
    <col min="16130" max="16130" width="17.28515625" style="11" customWidth="1"/>
    <col min="16131" max="16131" width="20.140625" style="11" customWidth="1"/>
    <col min="16132" max="16132" width="14.140625" style="11" bestFit="1" customWidth="1"/>
    <col min="16133" max="16133" width="12.28515625" style="11" customWidth="1"/>
    <col min="16134" max="16135" width="4.7109375" style="11" customWidth="1"/>
    <col min="16136" max="16136" width="10.42578125" style="11" customWidth="1"/>
    <col min="16137" max="16137" width="12" style="11" bestFit="1" customWidth="1"/>
    <col min="16138" max="16138" width="18.85546875" style="11" customWidth="1"/>
    <col min="16139" max="16139" width="8.28515625" style="11" customWidth="1"/>
    <col min="16140" max="16140" width="12.28515625" style="11" customWidth="1"/>
    <col min="16141" max="16141" width="12.42578125" style="11" customWidth="1"/>
    <col min="16142" max="16142" width="11.42578125" style="11" customWidth="1"/>
    <col min="16143" max="16143" width="9.85546875" style="11" customWidth="1"/>
    <col min="16144" max="16146" width="8.28515625" style="11" customWidth="1"/>
    <col min="16147" max="16147" width="7.7109375" style="11" customWidth="1"/>
    <col min="16148" max="16155" width="0" style="11" hidden="1" customWidth="1"/>
    <col min="16156" max="16384" width="15.140625" style="11"/>
  </cols>
  <sheetData>
    <row r="1" spans="1:27" s="5" customFormat="1" ht="36.75" thickBot="1" x14ac:dyDescent="0.25">
      <c r="A1" s="107"/>
      <c r="B1" s="1"/>
      <c r="C1" s="2"/>
      <c r="D1" s="3"/>
      <c r="E1" s="4"/>
      <c r="I1" s="118" t="s">
        <v>41</v>
      </c>
      <c r="J1" s="120" t="s">
        <v>45</v>
      </c>
      <c r="K1" s="121"/>
      <c r="L1" s="151" t="s">
        <v>46</v>
      </c>
      <c r="M1" s="152"/>
      <c r="N1" s="7"/>
      <c r="O1" s="8"/>
      <c r="P1" s="122"/>
      <c r="Q1" s="6"/>
      <c r="R1" s="6" t="s">
        <v>0</v>
      </c>
      <c r="S1" s="9"/>
      <c r="T1" s="10"/>
      <c r="U1" s="11"/>
      <c r="V1" s="11"/>
      <c r="W1" s="12"/>
      <c r="X1" s="12"/>
      <c r="Y1" s="11"/>
    </row>
    <row r="2" spans="1:27" s="16" customFormat="1" ht="15.75" x14ac:dyDescent="0.2">
      <c r="A2" s="108"/>
      <c r="B2" s="13"/>
      <c r="C2" s="13"/>
      <c r="D2" s="14"/>
      <c r="E2" s="15"/>
      <c r="I2" s="123" t="s">
        <v>1</v>
      </c>
      <c r="J2" s="124"/>
      <c r="K2" s="124"/>
      <c r="L2" s="124"/>
      <c r="M2" s="124"/>
      <c r="N2" s="7"/>
      <c r="O2" s="17"/>
      <c r="P2" s="122"/>
      <c r="Q2" s="18"/>
      <c r="R2" s="18"/>
      <c r="S2" s="19"/>
      <c r="T2" s="20"/>
      <c r="U2" s="21"/>
      <c r="V2" s="21"/>
      <c r="W2" s="22"/>
      <c r="X2" s="22"/>
      <c r="Y2" s="21"/>
    </row>
    <row r="3" spans="1:27" s="5" customFormat="1" ht="15.75" customHeight="1" x14ac:dyDescent="0.2">
      <c r="A3" s="107"/>
      <c r="B3" s="1"/>
      <c r="C3" s="125" t="s">
        <v>44</v>
      </c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2"/>
      <c r="Q3" s="6"/>
      <c r="R3" s="6"/>
      <c r="S3" s="9"/>
      <c r="T3" s="6"/>
      <c r="U3" s="6"/>
      <c r="V3" s="6"/>
      <c r="W3" s="6"/>
      <c r="X3" s="6"/>
      <c r="Y3" s="11"/>
    </row>
    <row r="4" spans="1:27" s="5" customFormat="1" ht="15.75" customHeight="1" x14ac:dyDescent="0.2">
      <c r="A4" s="107"/>
      <c r="B4" s="1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2"/>
      <c r="Q4" s="6"/>
      <c r="R4" s="6"/>
      <c r="S4" s="9"/>
      <c r="T4" s="6"/>
      <c r="U4" s="6"/>
      <c r="V4" s="6"/>
      <c r="W4" s="6"/>
      <c r="X4" s="6"/>
      <c r="Y4" s="11"/>
    </row>
    <row r="5" spans="1:27" s="5" customFormat="1" ht="15.75" x14ac:dyDescent="0.2">
      <c r="A5" s="107"/>
      <c r="B5" s="1"/>
      <c r="C5" s="1"/>
      <c r="D5" s="24"/>
      <c r="E5" s="25"/>
      <c r="F5" s="1"/>
      <c r="G5" s="1"/>
      <c r="H5" s="1"/>
      <c r="I5" s="91"/>
      <c r="J5" s="23"/>
      <c r="K5" s="23"/>
      <c r="L5" s="23"/>
      <c r="M5" s="17"/>
      <c r="N5" s="7"/>
      <c r="O5" s="17"/>
      <c r="P5" s="122"/>
      <c r="Q5" s="6"/>
      <c r="R5" s="6"/>
      <c r="S5" s="9"/>
      <c r="T5" s="6"/>
      <c r="U5" s="6"/>
      <c r="V5" s="6"/>
      <c r="W5" s="6"/>
      <c r="X5" s="6"/>
      <c r="Y5" s="11"/>
    </row>
    <row r="6" spans="1:27" s="5" customFormat="1" ht="12.75" x14ac:dyDescent="0.2">
      <c r="A6" s="107"/>
      <c r="B6" s="1"/>
      <c r="C6" s="1"/>
      <c r="D6" s="24"/>
      <c r="E6" s="25"/>
      <c r="F6" s="1"/>
      <c r="G6" s="1"/>
      <c r="H6" s="1"/>
      <c r="I6" s="26"/>
      <c r="J6" s="6"/>
      <c r="K6" s="6"/>
      <c r="L6" s="6"/>
      <c r="M6" s="6"/>
      <c r="N6" s="6"/>
      <c r="O6" s="6"/>
      <c r="P6" s="6"/>
      <c r="Q6" s="6"/>
      <c r="R6" s="6"/>
      <c r="S6" s="9"/>
      <c r="T6" s="6"/>
      <c r="U6" s="6"/>
      <c r="V6" s="6"/>
      <c r="W6" s="6"/>
      <c r="X6" s="6"/>
      <c r="Y6" s="11"/>
    </row>
    <row r="7" spans="1:27" s="5" customFormat="1" ht="12.75" x14ac:dyDescent="0.2">
      <c r="A7" s="107"/>
      <c r="B7" s="27"/>
      <c r="C7" s="1"/>
      <c r="D7" s="24"/>
      <c r="E7" s="25"/>
      <c r="F7" s="1"/>
      <c r="G7" s="1"/>
      <c r="H7" s="1"/>
      <c r="I7" s="26"/>
      <c r="J7" s="6"/>
      <c r="K7" s="6"/>
      <c r="L7" s="6"/>
      <c r="M7" s="6"/>
      <c r="N7" s="6"/>
      <c r="O7" s="6"/>
      <c r="P7" s="6"/>
      <c r="Q7" s="6"/>
      <c r="R7" s="6"/>
      <c r="S7" s="9"/>
      <c r="T7" s="6"/>
      <c r="U7" s="6"/>
      <c r="V7" s="6"/>
      <c r="W7" s="6"/>
      <c r="X7" s="6"/>
      <c r="Y7" s="11"/>
    </row>
    <row r="8" spans="1:27" s="28" customFormat="1" ht="12" x14ac:dyDescent="0.2">
      <c r="A8" s="109"/>
      <c r="B8" s="29" t="s">
        <v>43</v>
      </c>
      <c r="C8" s="30"/>
      <c r="D8" s="31"/>
      <c r="E8" s="29" t="s">
        <v>2</v>
      </c>
      <c r="F8" s="32"/>
      <c r="G8" s="33"/>
      <c r="H8" s="33"/>
      <c r="I8" s="34"/>
      <c r="J8" s="36" t="s">
        <v>3</v>
      </c>
      <c r="K8" s="35"/>
      <c r="L8" s="37"/>
      <c r="M8" s="30"/>
      <c r="N8" s="31"/>
      <c r="O8" s="35"/>
      <c r="P8" s="35"/>
      <c r="Q8" s="35"/>
      <c r="R8" s="35"/>
      <c r="S8" s="38"/>
      <c r="T8" s="35"/>
      <c r="U8" s="35"/>
      <c r="V8" s="35"/>
      <c r="W8" s="35"/>
      <c r="X8" s="35"/>
      <c r="Y8" s="39"/>
    </row>
    <row r="9" spans="1:27" s="28" customFormat="1" ht="12" x14ac:dyDescent="0.2">
      <c r="A9" s="109"/>
      <c r="B9" s="29" t="s">
        <v>4</v>
      </c>
      <c r="C9" s="30"/>
      <c r="D9" s="31"/>
      <c r="E9" s="40"/>
      <c r="F9" s="41"/>
      <c r="G9" s="35"/>
      <c r="H9" s="35"/>
      <c r="I9" s="42"/>
      <c r="J9" s="35"/>
      <c r="K9" s="35"/>
      <c r="L9" s="37"/>
      <c r="M9" s="30"/>
      <c r="N9" s="31"/>
      <c r="O9" s="35"/>
      <c r="P9" s="35"/>
      <c r="Q9" s="35"/>
      <c r="R9" s="35"/>
      <c r="S9" s="38"/>
      <c r="T9" s="35"/>
      <c r="U9" s="35"/>
      <c r="V9" s="35"/>
      <c r="W9" s="35"/>
      <c r="X9" s="35"/>
      <c r="Y9" s="39"/>
    </row>
    <row r="10" spans="1:27" s="28" customFormat="1" ht="12" x14ac:dyDescent="0.2">
      <c r="A10" s="109"/>
      <c r="B10" s="43" t="s">
        <v>5</v>
      </c>
      <c r="C10" s="30"/>
      <c r="D10" s="31"/>
      <c r="E10" s="44"/>
      <c r="F10" s="30"/>
      <c r="G10" s="30"/>
      <c r="H10" s="30"/>
      <c r="I10" s="42"/>
      <c r="J10" s="35"/>
      <c r="K10" s="35"/>
      <c r="L10" s="35"/>
      <c r="M10" s="35"/>
      <c r="N10" s="35"/>
      <c r="O10" s="35"/>
      <c r="P10" s="35"/>
      <c r="Q10" s="35"/>
      <c r="R10" s="35"/>
      <c r="S10" s="38"/>
      <c r="T10" s="35"/>
      <c r="U10" s="35"/>
      <c r="V10" s="35"/>
      <c r="W10" s="35"/>
      <c r="X10" s="35"/>
      <c r="Y10" s="39"/>
    </row>
    <row r="11" spans="1:27" s="5" customFormat="1" ht="13.5" thickBot="1" x14ac:dyDescent="0.25">
      <c r="A11" s="107"/>
      <c r="B11" s="45"/>
      <c r="C11" s="1"/>
      <c r="D11" s="24"/>
      <c r="E11" s="25"/>
      <c r="F11" s="1"/>
      <c r="G11" s="1"/>
      <c r="H11" s="1"/>
      <c r="I11" s="26"/>
      <c r="J11" s="6"/>
      <c r="K11" s="6"/>
      <c r="L11" s="6"/>
      <c r="M11" s="6"/>
      <c r="N11" s="6"/>
      <c r="O11" s="6"/>
      <c r="P11" s="6"/>
      <c r="Q11" s="6"/>
      <c r="R11" s="6"/>
      <c r="S11" s="9"/>
      <c r="T11" s="6"/>
      <c r="U11" s="6"/>
      <c r="V11" s="6"/>
      <c r="W11" s="6"/>
      <c r="X11" s="6"/>
      <c r="Y11" s="11"/>
    </row>
    <row r="12" spans="1:27" s="46" customFormat="1" ht="15.75" x14ac:dyDescent="0.25">
      <c r="A12" s="110"/>
      <c r="B12" s="135" t="s">
        <v>6</v>
      </c>
      <c r="C12" s="136"/>
      <c r="D12" s="137"/>
      <c r="E12" s="138"/>
      <c r="F12" s="138"/>
      <c r="G12" s="138"/>
      <c r="H12" s="138"/>
      <c r="I12" s="139"/>
      <c r="J12" s="47"/>
      <c r="K12" s="140" t="s">
        <v>7</v>
      </c>
      <c r="L12" s="141"/>
      <c r="M12" s="141"/>
      <c r="N12" s="142"/>
      <c r="O12" s="138"/>
      <c r="P12" s="138"/>
      <c r="Q12" s="138"/>
      <c r="R12" s="138"/>
      <c r="S12" s="138"/>
      <c r="T12" s="138"/>
      <c r="U12" s="139"/>
      <c r="V12" s="47"/>
      <c r="W12" s="47"/>
      <c r="X12" s="47"/>
      <c r="Y12" s="48"/>
    </row>
    <row r="13" spans="1:27" s="46" customFormat="1" ht="16.5" thickBot="1" x14ac:dyDescent="0.3">
      <c r="A13" s="110"/>
      <c r="B13" s="143" t="s">
        <v>8</v>
      </c>
      <c r="C13" s="144"/>
      <c r="D13" s="145"/>
      <c r="E13" s="146"/>
      <c r="F13" s="146"/>
      <c r="G13" s="146"/>
      <c r="H13" s="146"/>
      <c r="I13" s="147"/>
      <c r="J13" s="47"/>
      <c r="K13" s="148" t="s">
        <v>9</v>
      </c>
      <c r="L13" s="149"/>
      <c r="M13" s="149"/>
      <c r="N13" s="150"/>
      <c r="O13" s="146"/>
      <c r="P13" s="146"/>
      <c r="Q13" s="146"/>
      <c r="R13" s="146"/>
      <c r="S13" s="146"/>
      <c r="T13" s="146"/>
      <c r="U13" s="147"/>
      <c r="V13" s="47"/>
      <c r="W13" s="47"/>
      <c r="X13" s="47"/>
      <c r="Y13" s="48"/>
    </row>
    <row r="14" spans="1:27" s="5" customFormat="1" ht="13.5" thickBot="1" x14ac:dyDescent="0.25">
      <c r="A14" s="107"/>
      <c r="B14" s="1"/>
      <c r="C14" s="1"/>
      <c r="D14" s="24"/>
      <c r="E14" s="25"/>
      <c r="F14" s="49" t="s">
        <v>10</v>
      </c>
      <c r="G14" s="50"/>
      <c r="H14" s="50"/>
      <c r="I14" s="51"/>
      <c r="J14" s="50"/>
      <c r="K14" s="6"/>
      <c r="L14" s="6"/>
      <c r="M14" s="6"/>
      <c r="N14" s="6"/>
      <c r="O14" s="6"/>
      <c r="P14" s="6"/>
      <c r="Q14" s="6"/>
      <c r="R14" s="6"/>
      <c r="S14" s="9"/>
      <c r="T14" s="6"/>
      <c r="U14" s="6"/>
      <c r="V14" s="6"/>
      <c r="W14" s="6"/>
      <c r="X14" s="6"/>
      <c r="Y14" s="11"/>
    </row>
    <row r="15" spans="1:27" s="5" customFormat="1" ht="15" customHeight="1" x14ac:dyDescent="0.25">
      <c r="A15" s="111"/>
      <c r="B15" s="130" t="s">
        <v>11</v>
      </c>
      <c r="C15" s="131"/>
      <c r="D15" s="131"/>
      <c r="E15" s="131"/>
      <c r="F15" s="131"/>
      <c r="G15" s="132"/>
      <c r="H15" s="52">
        <v>43624</v>
      </c>
      <c r="I15" s="133" t="s">
        <v>40</v>
      </c>
      <c r="J15" s="134"/>
      <c r="K15" s="126" t="s">
        <v>42</v>
      </c>
      <c r="L15" s="127"/>
      <c r="M15" s="127"/>
      <c r="N15" s="127"/>
      <c r="O15" s="127"/>
      <c r="P15" s="127"/>
      <c r="Q15" s="127"/>
      <c r="R15" s="53"/>
      <c r="S15" s="54"/>
      <c r="T15" s="128"/>
      <c r="U15" s="129"/>
      <c r="V15" s="55"/>
      <c r="W15" s="56"/>
      <c r="X15" s="57"/>
      <c r="Y15" s="58"/>
      <c r="Z15" s="59"/>
      <c r="AA15" s="60"/>
    </row>
    <row r="16" spans="1:27" s="105" customFormat="1" ht="42" customHeight="1" thickBot="1" x14ac:dyDescent="0.3">
      <c r="A16" s="112"/>
      <c r="B16" s="106" t="s">
        <v>12</v>
      </c>
      <c r="C16" s="106" t="s">
        <v>13</v>
      </c>
      <c r="D16" s="116" t="s">
        <v>14</v>
      </c>
      <c r="E16" s="117" t="s">
        <v>15</v>
      </c>
      <c r="F16" s="119" t="s">
        <v>16</v>
      </c>
      <c r="G16" s="119" t="s">
        <v>17</v>
      </c>
      <c r="H16" s="92" t="s">
        <v>18</v>
      </c>
      <c r="I16" s="106" t="s">
        <v>39</v>
      </c>
      <c r="J16" s="93" t="s">
        <v>19</v>
      </c>
      <c r="K16" s="94" t="s">
        <v>20</v>
      </c>
      <c r="L16" s="94" t="s">
        <v>21</v>
      </c>
      <c r="M16" s="94" t="s">
        <v>22</v>
      </c>
      <c r="N16" s="94" t="s">
        <v>23</v>
      </c>
      <c r="O16" s="94" t="s">
        <v>24</v>
      </c>
      <c r="P16" s="94" t="s">
        <v>25</v>
      </c>
      <c r="Q16" s="94" t="s">
        <v>26</v>
      </c>
      <c r="R16" s="95" t="s">
        <v>27</v>
      </c>
      <c r="S16" s="96" t="s">
        <v>28</v>
      </c>
      <c r="T16" s="97" t="s">
        <v>29</v>
      </c>
      <c r="U16" s="98" t="s">
        <v>30</v>
      </c>
      <c r="V16" s="99"/>
      <c r="W16" s="100" t="s">
        <v>31</v>
      </c>
      <c r="X16" s="101" t="s">
        <v>32</v>
      </c>
      <c r="Y16" s="102" t="s">
        <v>33</v>
      </c>
      <c r="Z16" s="103" t="s">
        <v>34</v>
      </c>
      <c r="AA16" s="104" t="s">
        <v>35</v>
      </c>
    </row>
    <row r="17" spans="1:27" s="5" customFormat="1" ht="21.2" customHeight="1" x14ac:dyDescent="0.2">
      <c r="A17" s="113">
        <v>1</v>
      </c>
      <c r="B17" s="61"/>
      <c r="C17" s="61"/>
      <c r="D17" s="62"/>
      <c r="E17" s="63" t="s">
        <v>36</v>
      </c>
      <c r="F17" s="61"/>
      <c r="G17" s="61"/>
      <c r="H17" s="64" t="e">
        <f t="shared" ref="H17:H36" si="0">ROUNDDOWN(DAYS360(E17,$H$15,1)/360,0)</f>
        <v>#VALUE!</v>
      </c>
      <c r="I17" s="61"/>
      <c r="J17" s="65"/>
      <c r="K17" s="66"/>
      <c r="L17" s="66"/>
      <c r="M17" s="66"/>
      <c r="N17" s="66"/>
      <c r="O17" s="66"/>
      <c r="P17" s="66"/>
      <c r="Q17" s="66"/>
      <c r="R17" s="64">
        <f t="shared" ref="R17:R41" si="1">COUNTIF(K17:Q17,"&lt;&gt;"&amp;"")</f>
        <v>0</v>
      </c>
      <c r="S17" s="67">
        <f t="shared" ref="S17:S41" si="2">SUM(K17:Q17)</f>
        <v>0</v>
      </c>
      <c r="T17" s="68">
        <f t="shared" ref="T17:T41" si="3">IF(R17&gt;0,(S17-U17),0)</f>
        <v>0</v>
      </c>
      <c r="U17" s="69">
        <f>IF(R17&gt;0,([1]Setup!$C$9),0)</f>
        <v>0</v>
      </c>
      <c r="V17" s="70"/>
      <c r="W17" s="71" t="str">
        <f>[1]Setup!$H$3</f>
        <v>Federation Example 2</v>
      </c>
      <c r="X17" s="72" t="e">
        <f>#REF!</f>
        <v>#REF!</v>
      </c>
      <c r="Y17" s="58" t="str">
        <f>[1]Setup!$H$4</f>
        <v>Nina se Club</v>
      </c>
      <c r="Z17" s="73" t="str">
        <f>[1]Setup!$H$6</f>
        <v>SAKA</v>
      </c>
      <c r="AA17" s="73" t="str">
        <f>[1]Setup!$H$5</f>
        <v>Nina Gelderbloem</v>
      </c>
    </row>
    <row r="18" spans="1:27" s="5" customFormat="1" ht="21.2" customHeight="1" x14ac:dyDescent="0.2">
      <c r="A18" s="113">
        <f>A17+1</f>
        <v>2</v>
      </c>
      <c r="B18" s="61" t="s">
        <v>36</v>
      </c>
      <c r="C18" s="61"/>
      <c r="D18" s="62"/>
      <c r="E18" s="63" t="s">
        <v>36</v>
      </c>
      <c r="F18" s="61"/>
      <c r="G18" s="61"/>
      <c r="H18" s="64" t="e">
        <f t="shared" si="0"/>
        <v>#VALUE!</v>
      </c>
      <c r="I18" s="61"/>
      <c r="J18" s="65"/>
      <c r="K18" s="66"/>
      <c r="L18" s="66"/>
      <c r="M18" s="74"/>
      <c r="N18" s="66"/>
      <c r="O18" s="66"/>
      <c r="P18" s="66"/>
      <c r="Q18" s="66"/>
      <c r="R18" s="64">
        <f t="shared" si="1"/>
        <v>0</v>
      </c>
      <c r="S18" s="67">
        <f t="shared" si="2"/>
        <v>0</v>
      </c>
      <c r="T18" s="68">
        <f t="shared" si="3"/>
        <v>0</v>
      </c>
      <c r="U18" s="69">
        <f>IF(R18&gt;0,([1]Setup!$C$9),0)</f>
        <v>0</v>
      </c>
      <c r="V18" s="70"/>
      <c r="W18" s="71" t="str">
        <f>[1]Setup!$H$3</f>
        <v>Federation Example 2</v>
      </c>
      <c r="X18" s="72" t="e">
        <f>#REF!</f>
        <v>#REF!</v>
      </c>
      <c r="Y18" s="58" t="str">
        <f>[1]Setup!$H$4</f>
        <v>Nina se Club</v>
      </c>
      <c r="Z18" s="73" t="str">
        <f>[1]Setup!$H$6</f>
        <v>SAKA</v>
      </c>
      <c r="AA18" s="73" t="str">
        <f>[1]Setup!$H$5</f>
        <v>Nina Gelderbloem</v>
      </c>
    </row>
    <row r="19" spans="1:27" s="5" customFormat="1" ht="21.2" customHeight="1" x14ac:dyDescent="0.2">
      <c r="A19" s="113">
        <f t="shared" ref="A19:A41" si="4">A18+1</f>
        <v>3</v>
      </c>
      <c r="B19" s="61"/>
      <c r="C19" s="61"/>
      <c r="D19" s="62"/>
      <c r="E19" s="63" t="s">
        <v>36</v>
      </c>
      <c r="F19" s="61"/>
      <c r="G19" s="61"/>
      <c r="H19" s="64" t="e">
        <f t="shared" si="0"/>
        <v>#VALUE!</v>
      </c>
      <c r="I19" s="61"/>
      <c r="J19" s="65"/>
      <c r="K19" s="66"/>
      <c r="L19" s="66"/>
      <c r="M19" s="74"/>
      <c r="N19" s="66"/>
      <c r="O19" s="66"/>
      <c r="P19" s="66"/>
      <c r="Q19" s="66"/>
      <c r="R19" s="64">
        <f t="shared" si="1"/>
        <v>0</v>
      </c>
      <c r="S19" s="67">
        <f t="shared" si="2"/>
        <v>0</v>
      </c>
      <c r="T19" s="68">
        <f t="shared" si="3"/>
        <v>0</v>
      </c>
      <c r="U19" s="69">
        <f>IF(R19&gt;0,([1]Setup!$C$9),0)</f>
        <v>0</v>
      </c>
      <c r="V19" s="70"/>
      <c r="W19" s="71" t="str">
        <f>[1]Setup!$H$3</f>
        <v>Federation Example 2</v>
      </c>
      <c r="X19" s="72" t="e">
        <f>#REF!</f>
        <v>#REF!</v>
      </c>
      <c r="Y19" s="58" t="str">
        <f>[1]Setup!$H$4</f>
        <v>Nina se Club</v>
      </c>
      <c r="Z19" s="73" t="str">
        <f>[1]Setup!$H$6</f>
        <v>SAKA</v>
      </c>
      <c r="AA19" s="73" t="str">
        <f>[1]Setup!$H$5</f>
        <v>Nina Gelderbloem</v>
      </c>
    </row>
    <row r="20" spans="1:27" s="5" customFormat="1" ht="21.2" customHeight="1" x14ac:dyDescent="0.2">
      <c r="A20" s="113">
        <f t="shared" si="4"/>
        <v>4</v>
      </c>
      <c r="B20" s="61"/>
      <c r="C20" s="61"/>
      <c r="D20" s="62"/>
      <c r="E20" s="63" t="s">
        <v>36</v>
      </c>
      <c r="F20" s="61"/>
      <c r="G20" s="61"/>
      <c r="H20" s="64" t="e">
        <f t="shared" si="0"/>
        <v>#VALUE!</v>
      </c>
      <c r="I20" s="61"/>
      <c r="J20" s="65"/>
      <c r="K20" s="66"/>
      <c r="L20" s="66"/>
      <c r="M20" s="74"/>
      <c r="N20" s="66"/>
      <c r="O20" s="66"/>
      <c r="P20" s="66"/>
      <c r="Q20" s="66"/>
      <c r="R20" s="64">
        <f t="shared" si="1"/>
        <v>0</v>
      </c>
      <c r="S20" s="67">
        <f t="shared" si="2"/>
        <v>0</v>
      </c>
      <c r="T20" s="68">
        <f t="shared" si="3"/>
        <v>0</v>
      </c>
      <c r="U20" s="69">
        <f>IF(R20&gt;0,([1]Setup!$C$9),0)</f>
        <v>0</v>
      </c>
      <c r="V20" s="70"/>
      <c r="W20" s="71" t="str">
        <f>[1]Setup!$H$3</f>
        <v>Federation Example 2</v>
      </c>
      <c r="X20" s="72" t="e">
        <f>#REF!</f>
        <v>#REF!</v>
      </c>
      <c r="Y20" s="58" t="str">
        <f>[1]Setup!$H$4</f>
        <v>Nina se Club</v>
      </c>
      <c r="Z20" s="73" t="str">
        <f>[1]Setup!$H$6</f>
        <v>SAKA</v>
      </c>
      <c r="AA20" s="73" t="str">
        <f>[1]Setup!$H$5</f>
        <v>Nina Gelderbloem</v>
      </c>
    </row>
    <row r="21" spans="1:27" s="5" customFormat="1" ht="21.2" customHeight="1" x14ac:dyDescent="0.2">
      <c r="A21" s="113">
        <f t="shared" si="4"/>
        <v>5</v>
      </c>
      <c r="B21" s="61"/>
      <c r="C21" s="61"/>
      <c r="D21" s="62"/>
      <c r="E21" s="63" t="s">
        <v>36</v>
      </c>
      <c r="F21" s="61"/>
      <c r="G21" s="61"/>
      <c r="H21" s="64" t="e">
        <f t="shared" si="0"/>
        <v>#VALUE!</v>
      </c>
      <c r="I21" s="61"/>
      <c r="J21" s="65"/>
      <c r="K21" s="66"/>
      <c r="L21" s="66"/>
      <c r="M21" s="74"/>
      <c r="N21" s="66"/>
      <c r="O21" s="66"/>
      <c r="P21" s="66"/>
      <c r="Q21" s="66"/>
      <c r="R21" s="64">
        <f t="shared" si="1"/>
        <v>0</v>
      </c>
      <c r="S21" s="67">
        <f t="shared" si="2"/>
        <v>0</v>
      </c>
      <c r="T21" s="68">
        <f t="shared" si="3"/>
        <v>0</v>
      </c>
      <c r="U21" s="69">
        <f>IF(R21&gt;0,([1]Setup!$C$9),0)</f>
        <v>0</v>
      </c>
      <c r="V21" s="70"/>
      <c r="W21" s="71" t="str">
        <f>[1]Setup!$H$3</f>
        <v>Federation Example 2</v>
      </c>
      <c r="X21" s="72" t="e">
        <f>#REF!</f>
        <v>#REF!</v>
      </c>
      <c r="Y21" s="58" t="str">
        <f>[1]Setup!$H$4</f>
        <v>Nina se Club</v>
      </c>
      <c r="Z21" s="73" t="str">
        <f>[1]Setup!$H$6</f>
        <v>SAKA</v>
      </c>
      <c r="AA21" s="73" t="str">
        <f>[1]Setup!$H$5</f>
        <v>Nina Gelderbloem</v>
      </c>
    </row>
    <row r="22" spans="1:27" s="5" customFormat="1" ht="21.2" customHeight="1" x14ac:dyDescent="0.2">
      <c r="A22" s="113">
        <f t="shared" si="4"/>
        <v>6</v>
      </c>
      <c r="B22" s="61"/>
      <c r="C22" s="61"/>
      <c r="D22" s="62"/>
      <c r="E22" s="63" t="s">
        <v>36</v>
      </c>
      <c r="F22" s="61"/>
      <c r="G22" s="61"/>
      <c r="H22" s="64" t="e">
        <f t="shared" si="0"/>
        <v>#VALUE!</v>
      </c>
      <c r="I22" s="61"/>
      <c r="J22" s="65"/>
      <c r="K22" s="66"/>
      <c r="L22" s="66"/>
      <c r="M22" s="74"/>
      <c r="N22" s="66"/>
      <c r="O22" s="66"/>
      <c r="P22" s="66"/>
      <c r="Q22" s="66"/>
      <c r="R22" s="64">
        <f t="shared" si="1"/>
        <v>0</v>
      </c>
      <c r="S22" s="67">
        <f t="shared" si="2"/>
        <v>0</v>
      </c>
      <c r="T22" s="68">
        <f t="shared" si="3"/>
        <v>0</v>
      </c>
      <c r="U22" s="69">
        <f>IF(R22&gt;0,([1]Setup!$C$9),0)</f>
        <v>0</v>
      </c>
      <c r="V22" s="70"/>
      <c r="W22" s="71" t="str">
        <f>[1]Setup!$H$3</f>
        <v>Federation Example 2</v>
      </c>
      <c r="X22" s="72" t="e">
        <f>#REF!</f>
        <v>#REF!</v>
      </c>
      <c r="Y22" s="58" t="str">
        <f>[1]Setup!$H$4</f>
        <v>Nina se Club</v>
      </c>
      <c r="Z22" s="73" t="str">
        <f>[1]Setup!$H$6</f>
        <v>SAKA</v>
      </c>
      <c r="AA22" s="73" t="str">
        <f>[1]Setup!$H$5</f>
        <v>Nina Gelderbloem</v>
      </c>
    </row>
    <row r="23" spans="1:27" s="5" customFormat="1" ht="21.2" customHeight="1" x14ac:dyDescent="0.2">
      <c r="A23" s="113">
        <f t="shared" si="4"/>
        <v>7</v>
      </c>
      <c r="B23" s="61"/>
      <c r="C23" s="61"/>
      <c r="D23" s="62"/>
      <c r="E23" s="63" t="s">
        <v>36</v>
      </c>
      <c r="F23" s="61"/>
      <c r="G23" s="61"/>
      <c r="H23" s="64" t="e">
        <f t="shared" si="0"/>
        <v>#VALUE!</v>
      </c>
      <c r="I23" s="61"/>
      <c r="J23" s="65"/>
      <c r="K23" s="66"/>
      <c r="L23" s="66"/>
      <c r="M23" s="74"/>
      <c r="N23" s="66"/>
      <c r="O23" s="66"/>
      <c r="P23" s="66"/>
      <c r="Q23" s="66"/>
      <c r="R23" s="64">
        <f t="shared" si="1"/>
        <v>0</v>
      </c>
      <c r="S23" s="67">
        <f t="shared" si="2"/>
        <v>0</v>
      </c>
      <c r="T23" s="68">
        <f t="shared" si="3"/>
        <v>0</v>
      </c>
      <c r="U23" s="69">
        <f>IF(R23&gt;0,([1]Setup!$C$9),0)</f>
        <v>0</v>
      </c>
      <c r="V23" s="70"/>
      <c r="W23" s="71" t="str">
        <f>[1]Setup!$H$3</f>
        <v>Federation Example 2</v>
      </c>
      <c r="X23" s="72" t="e">
        <f>#REF!</f>
        <v>#REF!</v>
      </c>
      <c r="Y23" s="58" t="str">
        <f>[1]Setup!$H$4</f>
        <v>Nina se Club</v>
      </c>
      <c r="Z23" s="73" t="str">
        <f>[1]Setup!$H$6</f>
        <v>SAKA</v>
      </c>
      <c r="AA23" s="73" t="str">
        <f>[1]Setup!$H$5</f>
        <v>Nina Gelderbloem</v>
      </c>
    </row>
    <row r="24" spans="1:27" s="5" customFormat="1" ht="21.2" customHeight="1" x14ac:dyDescent="0.2">
      <c r="A24" s="113">
        <f t="shared" si="4"/>
        <v>8</v>
      </c>
      <c r="B24" s="61"/>
      <c r="C24" s="61"/>
      <c r="D24" s="62"/>
      <c r="E24" s="63" t="s">
        <v>36</v>
      </c>
      <c r="F24" s="61"/>
      <c r="G24" s="61"/>
      <c r="H24" s="64" t="e">
        <f t="shared" si="0"/>
        <v>#VALUE!</v>
      </c>
      <c r="I24" s="61"/>
      <c r="J24" s="65"/>
      <c r="K24" s="66"/>
      <c r="L24" s="66"/>
      <c r="M24" s="74"/>
      <c r="N24" s="66"/>
      <c r="O24" s="66"/>
      <c r="P24" s="66"/>
      <c r="Q24" s="66"/>
      <c r="R24" s="64">
        <f t="shared" si="1"/>
        <v>0</v>
      </c>
      <c r="S24" s="67">
        <f t="shared" si="2"/>
        <v>0</v>
      </c>
      <c r="T24" s="68">
        <f t="shared" si="3"/>
        <v>0</v>
      </c>
      <c r="U24" s="69">
        <f>IF(R24&gt;0,([1]Setup!$C$9),0)</f>
        <v>0</v>
      </c>
      <c r="V24" s="70"/>
      <c r="W24" s="71" t="str">
        <f>[1]Setup!$H$3</f>
        <v>Federation Example 2</v>
      </c>
      <c r="X24" s="72" t="e">
        <f>#REF!</f>
        <v>#REF!</v>
      </c>
      <c r="Y24" s="58" t="str">
        <f>[1]Setup!$H$4</f>
        <v>Nina se Club</v>
      </c>
      <c r="Z24" s="73" t="str">
        <f>[1]Setup!$H$6</f>
        <v>SAKA</v>
      </c>
      <c r="AA24" s="73" t="str">
        <f>[1]Setup!$H$5</f>
        <v>Nina Gelderbloem</v>
      </c>
    </row>
    <row r="25" spans="1:27" s="5" customFormat="1" ht="21.2" customHeight="1" x14ac:dyDescent="0.2">
      <c r="A25" s="113">
        <f t="shared" si="4"/>
        <v>9</v>
      </c>
      <c r="B25" s="61"/>
      <c r="C25" s="61"/>
      <c r="D25" s="62"/>
      <c r="E25" s="63" t="s">
        <v>36</v>
      </c>
      <c r="F25" s="61"/>
      <c r="G25" s="61"/>
      <c r="H25" s="64" t="e">
        <f t="shared" si="0"/>
        <v>#VALUE!</v>
      </c>
      <c r="I25" s="61"/>
      <c r="J25" s="65"/>
      <c r="K25" s="66"/>
      <c r="L25" s="66"/>
      <c r="M25" s="74"/>
      <c r="N25" s="66"/>
      <c r="O25" s="66"/>
      <c r="P25" s="66"/>
      <c r="Q25" s="66"/>
      <c r="R25" s="64">
        <f t="shared" si="1"/>
        <v>0</v>
      </c>
      <c r="S25" s="67">
        <f t="shared" si="2"/>
        <v>0</v>
      </c>
      <c r="T25" s="68">
        <f t="shared" si="3"/>
        <v>0</v>
      </c>
      <c r="U25" s="69">
        <f>IF(R25&gt;0,([1]Setup!$C$9),0)</f>
        <v>0</v>
      </c>
      <c r="V25" s="70"/>
      <c r="W25" s="71" t="str">
        <f>[1]Setup!$H$3</f>
        <v>Federation Example 2</v>
      </c>
      <c r="X25" s="72" t="e">
        <f>#REF!</f>
        <v>#REF!</v>
      </c>
      <c r="Y25" s="58" t="str">
        <f>[1]Setup!$H$4</f>
        <v>Nina se Club</v>
      </c>
      <c r="Z25" s="73" t="str">
        <f>[1]Setup!$H$6</f>
        <v>SAKA</v>
      </c>
      <c r="AA25" s="73" t="str">
        <f>[1]Setup!$H$5</f>
        <v>Nina Gelderbloem</v>
      </c>
    </row>
    <row r="26" spans="1:27" s="5" customFormat="1" ht="21.2" customHeight="1" x14ac:dyDescent="0.2">
      <c r="A26" s="113">
        <f t="shared" si="4"/>
        <v>10</v>
      </c>
      <c r="B26" s="61"/>
      <c r="C26" s="61"/>
      <c r="D26" s="62"/>
      <c r="E26" s="63" t="s">
        <v>36</v>
      </c>
      <c r="F26" s="61"/>
      <c r="G26" s="61"/>
      <c r="H26" s="64" t="e">
        <f t="shared" si="0"/>
        <v>#VALUE!</v>
      </c>
      <c r="I26" s="61"/>
      <c r="J26" s="65"/>
      <c r="K26" s="66"/>
      <c r="L26" s="66"/>
      <c r="M26" s="74"/>
      <c r="N26" s="66"/>
      <c r="O26" s="66"/>
      <c r="P26" s="66"/>
      <c r="Q26" s="66"/>
      <c r="R26" s="64">
        <f t="shared" si="1"/>
        <v>0</v>
      </c>
      <c r="S26" s="67">
        <f t="shared" si="2"/>
        <v>0</v>
      </c>
      <c r="T26" s="68">
        <f t="shared" si="3"/>
        <v>0</v>
      </c>
      <c r="U26" s="69">
        <f>IF(R26&gt;0,([1]Setup!$C$9),0)</f>
        <v>0</v>
      </c>
      <c r="V26" s="70"/>
      <c r="W26" s="71" t="str">
        <f>[1]Setup!$H$3</f>
        <v>Federation Example 2</v>
      </c>
      <c r="X26" s="72" t="e">
        <f>#REF!</f>
        <v>#REF!</v>
      </c>
      <c r="Y26" s="58" t="str">
        <f>[1]Setup!$H$4</f>
        <v>Nina se Club</v>
      </c>
      <c r="Z26" s="73" t="str">
        <f>[1]Setup!$H$6</f>
        <v>SAKA</v>
      </c>
      <c r="AA26" s="73" t="str">
        <f>[1]Setup!$H$5</f>
        <v>Nina Gelderbloem</v>
      </c>
    </row>
    <row r="27" spans="1:27" s="5" customFormat="1" ht="21.2" customHeight="1" x14ac:dyDescent="0.2">
      <c r="A27" s="113">
        <f t="shared" si="4"/>
        <v>11</v>
      </c>
      <c r="B27" s="61"/>
      <c r="C27" s="61"/>
      <c r="D27" s="62"/>
      <c r="E27" s="63" t="s">
        <v>36</v>
      </c>
      <c r="F27" s="61"/>
      <c r="G27" s="61"/>
      <c r="H27" s="64" t="e">
        <f t="shared" si="0"/>
        <v>#VALUE!</v>
      </c>
      <c r="I27" s="61"/>
      <c r="J27" s="65"/>
      <c r="K27" s="66"/>
      <c r="L27" s="66"/>
      <c r="M27" s="74"/>
      <c r="N27" s="66"/>
      <c r="O27" s="66"/>
      <c r="P27" s="66"/>
      <c r="Q27" s="66"/>
      <c r="R27" s="64">
        <f t="shared" si="1"/>
        <v>0</v>
      </c>
      <c r="S27" s="67">
        <f t="shared" si="2"/>
        <v>0</v>
      </c>
      <c r="T27" s="68">
        <f t="shared" si="3"/>
        <v>0</v>
      </c>
      <c r="U27" s="69">
        <f>IF(R27&gt;0,([1]Setup!$C$9),0)</f>
        <v>0</v>
      </c>
      <c r="V27" s="70"/>
      <c r="W27" s="71" t="str">
        <f>[1]Setup!$H$3</f>
        <v>Federation Example 2</v>
      </c>
      <c r="X27" s="72" t="e">
        <f>#REF!</f>
        <v>#REF!</v>
      </c>
      <c r="Y27" s="58" t="str">
        <f>[1]Setup!$H$4</f>
        <v>Nina se Club</v>
      </c>
      <c r="Z27" s="73" t="str">
        <f>[1]Setup!$H$6</f>
        <v>SAKA</v>
      </c>
      <c r="AA27" s="73" t="str">
        <f>[1]Setup!$H$5</f>
        <v>Nina Gelderbloem</v>
      </c>
    </row>
    <row r="28" spans="1:27" s="5" customFormat="1" ht="21.2" customHeight="1" x14ac:dyDescent="0.2">
      <c r="A28" s="113">
        <f t="shared" si="4"/>
        <v>12</v>
      </c>
      <c r="B28" s="61"/>
      <c r="C28" s="61"/>
      <c r="D28" s="62"/>
      <c r="E28" s="63" t="s">
        <v>36</v>
      </c>
      <c r="F28" s="61"/>
      <c r="G28" s="61"/>
      <c r="H28" s="64" t="e">
        <f t="shared" si="0"/>
        <v>#VALUE!</v>
      </c>
      <c r="I28" s="61"/>
      <c r="J28" s="65"/>
      <c r="K28" s="66"/>
      <c r="L28" s="66"/>
      <c r="M28" s="74"/>
      <c r="N28" s="66"/>
      <c r="O28" s="66"/>
      <c r="P28" s="66"/>
      <c r="Q28" s="66"/>
      <c r="R28" s="64">
        <f t="shared" si="1"/>
        <v>0</v>
      </c>
      <c r="S28" s="67">
        <f t="shared" si="2"/>
        <v>0</v>
      </c>
      <c r="T28" s="68">
        <f t="shared" si="3"/>
        <v>0</v>
      </c>
      <c r="U28" s="69">
        <f>IF(R28&gt;0,([1]Setup!$C$9),0)</f>
        <v>0</v>
      </c>
      <c r="V28" s="70"/>
      <c r="W28" s="71" t="str">
        <f>[1]Setup!$H$3</f>
        <v>Federation Example 2</v>
      </c>
      <c r="X28" s="72" t="e">
        <f>#REF!</f>
        <v>#REF!</v>
      </c>
      <c r="Y28" s="58" t="str">
        <f>[1]Setup!$H$4</f>
        <v>Nina se Club</v>
      </c>
      <c r="Z28" s="73" t="str">
        <f>[1]Setup!$H$6</f>
        <v>SAKA</v>
      </c>
      <c r="AA28" s="73" t="str">
        <f>[1]Setup!$H$5</f>
        <v>Nina Gelderbloem</v>
      </c>
    </row>
    <row r="29" spans="1:27" s="5" customFormat="1" ht="21.2" customHeight="1" x14ac:dyDescent="0.2">
      <c r="A29" s="113">
        <f t="shared" si="4"/>
        <v>13</v>
      </c>
      <c r="B29" s="61"/>
      <c r="C29" s="61"/>
      <c r="D29" s="62"/>
      <c r="E29" s="63" t="s">
        <v>36</v>
      </c>
      <c r="F29" s="61"/>
      <c r="G29" s="61"/>
      <c r="H29" s="64" t="e">
        <f t="shared" si="0"/>
        <v>#VALUE!</v>
      </c>
      <c r="I29" s="61"/>
      <c r="J29" s="65"/>
      <c r="K29" s="66"/>
      <c r="L29" s="66"/>
      <c r="M29" s="74"/>
      <c r="N29" s="66"/>
      <c r="O29" s="66"/>
      <c r="P29" s="66"/>
      <c r="Q29" s="66"/>
      <c r="R29" s="64">
        <f t="shared" si="1"/>
        <v>0</v>
      </c>
      <c r="S29" s="67">
        <f t="shared" si="2"/>
        <v>0</v>
      </c>
      <c r="T29" s="68">
        <f t="shared" si="3"/>
        <v>0</v>
      </c>
      <c r="U29" s="69">
        <f>IF(R29&gt;0,([1]Setup!$C$9),0)</f>
        <v>0</v>
      </c>
      <c r="V29" s="70"/>
      <c r="W29" s="71" t="str">
        <f>[1]Setup!$H$3</f>
        <v>Federation Example 2</v>
      </c>
      <c r="X29" s="72" t="e">
        <f>#REF!</f>
        <v>#REF!</v>
      </c>
      <c r="Y29" s="58" t="str">
        <f>[1]Setup!$H$4</f>
        <v>Nina se Club</v>
      </c>
      <c r="Z29" s="73" t="str">
        <f>[1]Setup!$H$6</f>
        <v>SAKA</v>
      </c>
      <c r="AA29" s="73" t="str">
        <f>[1]Setup!$H$5</f>
        <v>Nina Gelderbloem</v>
      </c>
    </row>
    <row r="30" spans="1:27" s="5" customFormat="1" ht="21.2" customHeight="1" x14ac:dyDescent="0.2">
      <c r="A30" s="113">
        <f t="shared" si="4"/>
        <v>14</v>
      </c>
      <c r="B30" s="61"/>
      <c r="C30" s="61"/>
      <c r="D30" s="62"/>
      <c r="E30" s="63" t="s">
        <v>36</v>
      </c>
      <c r="F30" s="61"/>
      <c r="G30" s="61"/>
      <c r="H30" s="64" t="e">
        <f t="shared" si="0"/>
        <v>#VALUE!</v>
      </c>
      <c r="I30" s="61"/>
      <c r="J30" s="65"/>
      <c r="K30" s="66"/>
      <c r="L30" s="66"/>
      <c r="M30" s="74"/>
      <c r="N30" s="66"/>
      <c r="O30" s="66"/>
      <c r="P30" s="66"/>
      <c r="Q30" s="66"/>
      <c r="R30" s="64">
        <f t="shared" si="1"/>
        <v>0</v>
      </c>
      <c r="S30" s="67">
        <f t="shared" si="2"/>
        <v>0</v>
      </c>
      <c r="T30" s="68">
        <f t="shared" si="3"/>
        <v>0</v>
      </c>
      <c r="U30" s="69">
        <f>IF(R30&gt;0,([1]Setup!$C$9),0)</f>
        <v>0</v>
      </c>
      <c r="V30" s="70"/>
      <c r="W30" s="71" t="str">
        <f>[1]Setup!$H$3</f>
        <v>Federation Example 2</v>
      </c>
      <c r="X30" s="72" t="e">
        <f>#REF!</f>
        <v>#REF!</v>
      </c>
      <c r="Y30" s="58" t="str">
        <f>[1]Setup!$H$4</f>
        <v>Nina se Club</v>
      </c>
      <c r="Z30" s="73" t="str">
        <f>[1]Setup!$H$6</f>
        <v>SAKA</v>
      </c>
      <c r="AA30" s="73" t="str">
        <f>[1]Setup!$H$5</f>
        <v>Nina Gelderbloem</v>
      </c>
    </row>
    <row r="31" spans="1:27" s="5" customFormat="1" ht="21.2" customHeight="1" x14ac:dyDescent="0.2">
      <c r="A31" s="113">
        <f t="shared" si="4"/>
        <v>15</v>
      </c>
      <c r="B31" s="61"/>
      <c r="C31" s="61"/>
      <c r="D31" s="62"/>
      <c r="E31" s="63" t="s">
        <v>36</v>
      </c>
      <c r="F31" s="61"/>
      <c r="G31" s="61"/>
      <c r="H31" s="64" t="e">
        <f t="shared" si="0"/>
        <v>#VALUE!</v>
      </c>
      <c r="I31" s="61"/>
      <c r="J31" s="65"/>
      <c r="K31" s="66"/>
      <c r="L31" s="66"/>
      <c r="M31" s="74"/>
      <c r="N31" s="66"/>
      <c r="O31" s="66"/>
      <c r="P31" s="66"/>
      <c r="Q31" s="66"/>
      <c r="R31" s="64">
        <f t="shared" si="1"/>
        <v>0</v>
      </c>
      <c r="S31" s="67">
        <f t="shared" si="2"/>
        <v>0</v>
      </c>
      <c r="T31" s="68">
        <f t="shared" si="3"/>
        <v>0</v>
      </c>
      <c r="U31" s="69">
        <f>IF(R31&gt;0,([1]Setup!$C$9),0)</f>
        <v>0</v>
      </c>
      <c r="V31" s="70"/>
      <c r="W31" s="71" t="str">
        <f>[1]Setup!$H$3</f>
        <v>Federation Example 2</v>
      </c>
      <c r="X31" s="72" t="e">
        <f>#REF!</f>
        <v>#REF!</v>
      </c>
      <c r="Y31" s="58" t="str">
        <f>[1]Setup!$H$4</f>
        <v>Nina se Club</v>
      </c>
      <c r="Z31" s="73" t="str">
        <f>[1]Setup!$H$6</f>
        <v>SAKA</v>
      </c>
      <c r="AA31" s="73" t="str">
        <f>[1]Setup!$H$5</f>
        <v>Nina Gelderbloem</v>
      </c>
    </row>
    <row r="32" spans="1:27" s="5" customFormat="1" ht="21.2" customHeight="1" x14ac:dyDescent="0.2">
      <c r="A32" s="113">
        <f t="shared" si="4"/>
        <v>16</v>
      </c>
      <c r="B32" s="61"/>
      <c r="C32" s="61"/>
      <c r="D32" s="62"/>
      <c r="E32" s="63" t="s">
        <v>36</v>
      </c>
      <c r="F32" s="61"/>
      <c r="G32" s="61"/>
      <c r="H32" s="64" t="e">
        <f t="shared" si="0"/>
        <v>#VALUE!</v>
      </c>
      <c r="I32" s="61"/>
      <c r="J32" s="65"/>
      <c r="K32" s="66"/>
      <c r="L32" s="66"/>
      <c r="M32" s="66"/>
      <c r="N32" s="66"/>
      <c r="O32" s="66"/>
      <c r="P32" s="66"/>
      <c r="Q32" s="66"/>
      <c r="R32" s="64">
        <f t="shared" si="1"/>
        <v>0</v>
      </c>
      <c r="S32" s="67">
        <f t="shared" si="2"/>
        <v>0</v>
      </c>
      <c r="T32" s="68">
        <f t="shared" si="3"/>
        <v>0</v>
      </c>
      <c r="U32" s="69">
        <f>IF(R32&gt;0,([1]Setup!$C$9),0)</f>
        <v>0</v>
      </c>
      <c r="V32" s="70"/>
      <c r="W32" s="71" t="str">
        <f>[1]Setup!$H$3</f>
        <v>Federation Example 2</v>
      </c>
      <c r="X32" s="72" t="e">
        <f>#REF!</f>
        <v>#REF!</v>
      </c>
      <c r="Y32" s="58" t="str">
        <f>[1]Setup!$H$4</f>
        <v>Nina se Club</v>
      </c>
      <c r="Z32" s="73" t="str">
        <f>[1]Setup!$H$6</f>
        <v>SAKA</v>
      </c>
      <c r="AA32" s="73" t="str">
        <f>[1]Setup!$H$5</f>
        <v>Nina Gelderbloem</v>
      </c>
    </row>
    <row r="33" spans="1:27" s="5" customFormat="1" ht="21.2" customHeight="1" x14ac:dyDescent="0.2">
      <c r="A33" s="113">
        <f t="shared" si="4"/>
        <v>17</v>
      </c>
      <c r="B33" s="61"/>
      <c r="C33" s="61"/>
      <c r="D33" s="62"/>
      <c r="E33" s="63" t="s">
        <v>36</v>
      </c>
      <c r="F33" s="61"/>
      <c r="G33" s="61"/>
      <c r="H33" s="64" t="e">
        <f t="shared" si="0"/>
        <v>#VALUE!</v>
      </c>
      <c r="I33" s="61"/>
      <c r="J33" s="65"/>
      <c r="K33" s="66"/>
      <c r="L33" s="66"/>
      <c r="M33" s="66"/>
      <c r="N33" s="66"/>
      <c r="O33" s="66"/>
      <c r="P33" s="66"/>
      <c r="Q33" s="66"/>
      <c r="R33" s="64">
        <f t="shared" si="1"/>
        <v>0</v>
      </c>
      <c r="S33" s="67">
        <f t="shared" si="2"/>
        <v>0</v>
      </c>
      <c r="T33" s="68">
        <f t="shared" si="3"/>
        <v>0</v>
      </c>
      <c r="U33" s="69">
        <f>IF(R33&gt;0,([1]Setup!$C$9),0)</f>
        <v>0</v>
      </c>
      <c r="V33" s="70"/>
      <c r="W33" s="71" t="str">
        <f>[1]Setup!$H$3</f>
        <v>Federation Example 2</v>
      </c>
      <c r="X33" s="72" t="e">
        <f>#REF!</f>
        <v>#REF!</v>
      </c>
      <c r="Y33" s="58" t="str">
        <f>[1]Setup!$H$4</f>
        <v>Nina se Club</v>
      </c>
      <c r="Z33" s="73" t="str">
        <f>[1]Setup!$H$6</f>
        <v>SAKA</v>
      </c>
      <c r="AA33" s="73" t="str">
        <f>[1]Setup!$H$5</f>
        <v>Nina Gelderbloem</v>
      </c>
    </row>
    <row r="34" spans="1:27" s="5" customFormat="1" ht="21.2" customHeight="1" x14ac:dyDescent="0.2">
      <c r="A34" s="113">
        <f t="shared" si="4"/>
        <v>18</v>
      </c>
      <c r="B34" s="61"/>
      <c r="C34" s="61"/>
      <c r="D34" s="62"/>
      <c r="E34" s="63" t="s">
        <v>36</v>
      </c>
      <c r="F34" s="61"/>
      <c r="G34" s="61"/>
      <c r="H34" s="64" t="e">
        <f t="shared" si="0"/>
        <v>#VALUE!</v>
      </c>
      <c r="I34" s="61"/>
      <c r="J34" s="65"/>
      <c r="K34" s="66"/>
      <c r="L34" s="66"/>
      <c r="M34" s="66"/>
      <c r="N34" s="66"/>
      <c r="O34" s="66"/>
      <c r="P34" s="66"/>
      <c r="Q34" s="66"/>
      <c r="R34" s="64">
        <f t="shared" si="1"/>
        <v>0</v>
      </c>
      <c r="S34" s="67">
        <f t="shared" si="2"/>
        <v>0</v>
      </c>
      <c r="T34" s="68">
        <f t="shared" si="3"/>
        <v>0</v>
      </c>
      <c r="U34" s="69">
        <f>IF(R34&gt;0,([1]Setup!$C$9),0)</f>
        <v>0</v>
      </c>
      <c r="V34" s="70"/>
      <c r="W34" s="71" t="str">
        <f>[1]Setup!$H$3</f>
        <v>Federation Example 2</v>
      </c>
      <c r="X34" s="72" t="e">
        <f>#REF!</f>
        <v>#REF!</v>
      </c>
      <c r="Y34" s="58" t="str">
        <f>[1]Setup!$H$4</f>
        <v>Nina se Club</v>
      </c>
      <c r="Z34" s="73" t="str">
        <f>[1]Setup!$H$6</f>
        <v>SAKA</v>
      </c>
      <c r="AA34" s="73" t="str">
        <f>[1]Setup!$H$5</f>
        <v>Nina Gelderbloem</v>
      </c>
    </row>
    <row r="35" spans="1:27" s="5" customFormat="1" ht="21.2" customHeight="1" x14ac:dyDescent="0.2">
      <c r="A35" s="113">
        <f t="shared" si="4"/>
        <v>19</v>
      </c>
      <c r="B35" s="61"/>
      <c r="C35" s="61"/>
      <c r="D35" s="62"/>
      <c r="E35" s="63" t="s">
        <v>36</v>
      </c>
      <c r="F35" s="61"/>
      <c r="G35" s="61"/>
      <c r="H35" s="64" t="e">
        <f t="shared" si="0"/>
        <v>#VALUE!</v>
      </c>
      <c r="I35" s="61"/>
      <c r="J35" s="65"/>
      <c r="K35" s="66"/>
      <c r="L35" s="66"/>
      <c r="M35" s="66"/>
      <c r="N35" s="66"/>
      <c r="O35" s="66"/>
      <c r="P35" s="66"/>
      <c r="Q35" s="66"/>
      <c r="R35" s="64">
        <f t="shared" si="1"/>
        <v>0</v>
      </c>
      <c r="S35" s="67">
        <f t="shared" si="2"/>
        <v>0</v>
      </c>
      <c r="T35" s="68">
        <f t="shared" si="3"/>
        <v>0</v>
      </c>
      <c r="U35" s="69">
        <f>IF(R35&gt;0,([1]Setup!$C$9),0)</f>
        <v>0</v>
      </c>
      <c r="V35" s="70"/>
      <c r="W35" s="71" t="str">
        <f>[1]Setup!$H$3</f>
        <v>Federation Example 2</v>
      </c>
      <c r="X35" s="72" t="e">
        <f>#REF!</f>
        <v>#REF!</v>
      </c>
      <c r="Y35" s="58" t="str">
        <f>[1]Setup!$H$4</f>
        <v>Nina se Club</v>
      </c>
      <c r="Z35" s="73" t="str">
        <f>[1]Setup!$H$6</f>
        <v>SAKA</v>
      </c>
      <c r="AA35" s="73" t="str">
        <f>[1]Setup!$H$5</f>
        <v>Nina Gelderbloem</v>
      </c>
    </row>
    <row r="36" spans="1:27" s="5" customFormat="1" ht="21.2" customHeight="1" x14ac:dyDescent="0.2">
      <c r="A36" s="113">
        <f t="shared" si="4"/>
        <v>20</v>
      </c>
      <c r="B36" s="61"/>
      <c r="C36" s="61"/>
      <c r="D36" s="62"/>
      <c r="E36" s="63" t="s">
        <v>36</v>
      </c>
      <c r="F36" s="61"/>
      <c r="G36" s="61"/>
      <c r="H36" s="64" t="e">
        <f t="shared" si="0"/>
        <v>#VALUE!</v>
      </c>
      <c r="I36" s="61"/>
      <c r="J36" s="65"/>
      <c r="K36" s="66"/>
      <c r="L36" s="66"/>
      <c r="M36" s="66"/>
      <c r="N36" s="66"/>
      <c r="O36" s="66"/>
      <c r="P36" s="66"/>
      <c r="Q36" s="66"/>
      <c r="R36" s="64">
        <f t="shared" si="1"/>
        <v>0</v>
      </c>
      <c r="S36" s="67">
        <f t="shared" si="2"/>
        <v>0</v>
      </c>
      <c r="T36" s="68">
        <f t="shared" si="3"/>
        <v>0</v>
      </c>
      <c r="U36" s="69">
        <f>IF(R36&gt;0,([1]Setup!$C$9),0)</f>
        <v>0</v>
      </c>
      <c r="V36" s="70"/>
      <c r="W36" s="71" t="str">
        <f>[1]Setup!$H$3</f>
        <v>Federation Example 2</v>
      </c>
      <c r="X36" s="72" t="e">
        <f>#REF!</f>
        <v>#REF!</v>
      </c>
      <c r="Y36" s="58" t="str">
        <f>[1]Setup!$H$4</f>
        <v>Nina se Club</v>
      </c>
      <c r="Z36" s="73" t="str">
        <f>[1]Setup!$H$6</f>
        <v>SAKA</v>
      </c>
      <c r="AA36" s="73" t="str">
        <f>[1]Setup!$H$5</f>
        <v>Nina Gelderbloem</v>
      </c>
    </row>
    <row r="37" spans="1:27" s="5" customFormat="1" ht="21.2" customHeight="1" x14ac:dyDescent="0.2">
      <c r="A37" s="113">
        <f t="shared" si="4"/>
        <v>21</v>
      </c>
      <c r="B37" s="61"/>
      <c r="C37" s="61"/>
      <c r="D37" s="62"/>
      <c r="E37" s="63"/>
      <c r="F37" s="61"/>
      <c r="G37" s="61"/>
      <c r="H37" s="64">
        <f t="shared" ref="H37:H38" si="5">ROUNDDOWN(DAYS360(E37,$H$15,1)/360,0)</f>
        <v>119</v>
      </c>
      <c r="I37" s="61"/>
      <c r="J37" s="65"/>
      <c r="K37" s="66"/>
      <c r="L37" s="66"/>
      <c r="M37" s="66"/>
      <c r="N37" s="66"/>
      <c r="O37" s="66"/>
      <c r="P37" s="66"/>
      <c r="Q37" s="66"/>
      <c r="R37" s="64">
        <f t="shared" ref="R37:R38" si="6">COUNTIF(K37:Q37,"&lt;&gt;"&amp;"")</f>
        <v>0</v>
      </c>
      <c r="S37" s="67">
        <f t="shared" ref="S37:S38" si="7">SUM(K37:Q37)</f>
        <v>0</v>
      </c>
      <c r="T37" s="68"/>
      <c r="U37" s="69"/>
      <c r="V37" s="70"/>
      <c r="W37" s="71"/>
      <c r="X37" s="72"/>
      <c r="Y37" s="58"/>
      <c r="Z37" s="73"/>
      <c r="AA37" s="73"/>
    </row>
    <row r="38" spans="1:27" s="5" customFormat="1" ht="21.2" customHeight="1" x14ac:dyDescent="0.2">
      <c r="A38" s="113">
        <f t="shared" si="4"/>
        <v>22</v>
      </c>
      <c r="B38" s="61"/>
      <c r="C38" s="61"/>
      <c r="D38" s="62"/>
      <c r="E38" s="63"/>
      <c r="F38" s="61"/>
      <c r="G38" s="61"/>
      <c r="H38" s="64">
        <f t="shared" si="5"/>
        <v>119</v>
      </c>
      <c r="I38" s="61"/>
      <c r="J38" s="65"/>
      <c r="K38" s="66"/>
      <c r="L38" s="66"/>
      <c r="M38" s="66"/>
      <c r="N38" s="66"/>
      <c r="O38" s="66"/>
      <c r="P38" s="66"/>
      <c r="Q38" s="66"/>
      <c r="R38" s="64">
        <f t="shared" si="6"/>
        <v>0</v>
      </c>
      <c r="S38" s="67">
        <f t="shared" si="7"/>
        <v>0</v>
      </c>
      <c r="T38" s="68"/>
      <c r="U38" s="69"/>
      <c r="V38" s="70"/>
      <c r="W38" s="71"/>
      <c r="X38" s="72"/>
      <c r="Y38" s="58"/>
      <c r="Z38" s="73"/>
      <c r="AA38" s="73"/>
    </row>
    <row r="39" spans="1:27" s="5" customFormat="1" ht="21.2" customHeight="1" x14ac:dyDescent="0.2">
      <c r="A39" s="113">
        <f t="shared" si="4"/>
        <v>23</v>
      </c>
      <c r="B39" s="61"/>
      <c r="C39" s="61"/>
      <c r="D39" s="62"/>
      <c r="E39" s="63" t="s">
        <v>36</v>
      </c>
      <c r="F39" s="61"/>
      <c r="G39" s="61"/>
      <c r="H39" s="64" t="e">
        <f>ROUNDDOWN(DAYS360(E39,$H$15,1)/360,0)</f>
        <v>#VALUE!</v>
      </c>
      <c r="I39" s="61"/>
      <c r="J39" s="65"/>
      <c r="K39" s="66"/>
      <c r="L39" s="66"/>
      <c r="M39" s="66"/>
      <c r="N39" s="66"/>
      <c r="O39" s="66"/>
      <c r="P39" s="66"/>
      <c r="Q39" s="66"/>
      <c r="R39" s="64">
        <f t="shared" si="1"/>
        <v>0</v>
      </c>
      <c r="S39" s="67">
        <f t="shared" si="2"/>
        <v>0</v>
      </c>
      <c r="T39" s="68">
        <f t="shared" si="3"/>
        <v>0</v>
      </c>
      <c r="U39" s="69">
        <f>IF(R39&gt;0,([1]Setup!$C$9),0)</f>
        <v>0</v>
      </c>
      <c r="V39" s="70"/>
      <c r="W39" s="71" t="str">
        <f>[1]Setup!$H$3</f>
        <v>Federation Example 2</v>
      </c>
      <c r="X39" s="72" t="e">
        <f>#REF!</f>
        <v>#REF!</v>
      </c>
      <c r="Y39" s="58" t="str">
        <f>[1]Setup!$H$4</f>
        <v>Nina se Club</v>
      </c>
      <c r="Z39" s="73" t="str">
        <f>[1]Setup!$H$6</f>
        <v>SAKA</v>
      </c>
      <c r="AA39" s="73" t="str">
        <f>[1]Setup!$H$5</f>
        <v>Nina Gelderbloem</v>
      </c>
    </row>
    <row r="40" spans="1:27" s="5" customFormat="1" ht="21.2" customHeight="1" x14ac:dyDescent="0.2">
      <c r="A40" s="113">
        <f t="shared" si="4"/>
        <v>24</v>
      </c>
      <c r="B40" s="61"/>
      <c r="C40" s="61"/>
      <c r="D40" s="62"/>
      <c r="E40" s="63" t="s">
        <v>36</v>
      </c>
      <c r="F40" s="61"/>
      <c r="G40" s="61"/>
      <c r="H40" s="64" t="e">
        <f>ROUNDDOWN(DAYS360(E40,$H$15,1)/360,0)</f>
        <v>#VALUE!</v>
      </c>
      <c r="I40" s="61"/>
      <c r="J40" s="65"/>
      <c r="K40" s="66"/>
      <c r="L40" s="66"/>
      <c r="M40" s="66"/>
      <c r="N40" s="66"/>
      <c r="O40" s="66"/>
      <c r="P40" s="66"/>
      <c r="Q40" s="66"/>
      <c r="R40" s="64">
        <f t="shared" si="1"/>
        <v>0</v>
      </c>
      <c r="S40" s="67">
        <f t="shared" si="2"/>
        <v>0</v>
      </c>
      <c r="T40" s="68">
        <f t="shared" si="3"/>
        <v>0</v>
      </c>
      <c r="U40" s="69">
        <f>IF(R40&gt;0,([1]Setup!$C$9),0)</f>
        <v>0</v>
      </c>
      <c r="V40" s="70"/>
      <c r="W40" s="71" t="str">
        <f>[1]Setup!$H$3</f>
        <v>Federation Example 2</v>
      </c>
      <c r="X40" s="72" t="e">
        <f>#REF!</f>
        <v>#REF!</v>
      </c>
      <c r="Y40" s="58" t="str">
        <f>[1]Setup!$H$4</f>
        <v>Nina se Club</v>
      </c>
      <c r="Z40" s="73" t="str">
        <f>[1]Setup!$H$6</f>
        <v>SAKA</v>
      </c>
      <c r="AA40" s="73" t="str">
        <f>[1]Setup!$H$5</f>
        <v>Nina Gelderbloem</v>
      </c>
    </row>
    <row r="41" spans="1:27" s="5" customFormat="1" ht="21.2" customHeight="1" x14ac:dyDescent="0.2">
      <c r="A41" s="113">
        <f t="shared" si="4"/>
        <v>25</v>
      </c>
      <c r="B41" s="61"/>
      <c r="C41" s="61"/>
      <c r="D41" s="62"/>
      <c r="E41" s="63" t="s">
        <v>37</v>
      </c>
      <c r="F41" s="61"/>
      <c r="G41" s="61"/>
      <c r="H41" s="64" t="e">
        <f>ROUNDDOWN(DAYS360(E41,$H$15,1)/360,0)</f>
        <v>#VALUE!</v>
      </c>
      <c r="I41" s="61"/>
      <c r="J41" s="65"/>
      <c r="K41" s="66"/>
      <c r="L41" s="66"/>
      <c r="M41" s="66"/>
      <c r="N41" s="66"/>
      <c r="O41" s="66"/>
      <c r="P41" s="66"/>
      <c r="Q41" s="66"/>
      <c r="R41" s="64">
        <f t="shared" si="1"/>
        <v>0</v>
      </c>
      <c r="S41" s="67">
        <f t="shared" si="2"/>
        <v>0</v>
      </c>
      <c r="T41" s="68">
        <f t="shared" si="3"/>
        <v>0</v>
      </c>
      <c r="U41" s="69">
        <f>IF(R41&gt;0,([1]Setup!$C$9),0)</f>
        <v>0</v>
      </c>
      <c r="V41" s="70"/>
      <c r="W41" s="71" t="str">
        <f>[1]Setup!$H$3</f>
        <v>Federation Example 2</v>
      </c>
      <c r="X41" s="72" t="e">
        <f>#REF!</f>
        <v>#REF!</v>
      </c>
      <c r="Y41" s="58" t="str">
        <f>[1]Setup!$H$4</f>
        <v>Nina se Club</v>
      </c>
      <c r="Z41" s="73" t="str">
        <f>[1]Setup!$H$6</f>
        <v>SAKA</v>
      </c>
      <c r="AA41" s="73" t="str">
        <f>[1]Setup!$H$5</f>
        <v>Nina Gelderbloem</v>
      </c>
    </row>
    <row r="42" spans="1:27" ht="13.5" thickBot="1" x14ac:dyDescent="0.25">
      <c r="A42" s="114"/>
      <c r="B42" s="75"/>
      <c r="C42" s="75"/>
      <c r="D42" s="76"/>
      <c r="E42" s="77"/>
      <c r="F42" s="75"/>
      <c r="G42" s="75"/>
      <c r="H42" s="75"/>
      <c r="I42" s="78"/>
      <c r="J42" s="79" t="s">
        <v>38</v>
      </c>
      <c r="K42" s="80">
        <f>SUM(K17:K41)</f>
        <v>0</v>
      </c>
      <c r="L42" s="80">
        <f t="shared" ref="L42:Q42" si="8">SUM(L17:L41)</f>
        <v>0</v>
      </c>
      <c r="M42" s="80">
        <f t="shared" si="8"/>
        <v>0</v>
      </c>
      <c r="N42" s="80">
        <f t="shared" si="8"/>
        <v>0</v>
      </c>
      <c r="O42" s="80">
        <f t="shared" si="8"/>
        <v>0</v>
      </c>
      <c r="P42" s="80">
        <f t="shared" si="8"/>
        <v>0</v>
      </c>
      <c r="Q42" s="80">
        <f t="shared" si="8"/>
        <v>0</v>
      </c>
      <c r="R42" s="81">
        <f>SUM(R17:R41)</f>
        <v>0</v>
      </c>
      <c r="S42" s="82">
        <f>SUM(S17:S41)</f>
        <v>0</v>
      </c>
      <c r="T42" s="83">
        <f>SUM(T17:T41)</f>
        <v>0</v>
      </c>
      <c r="U42" s="84">
        <f>SUM(U17:U41)</f>
        <v>0</v>
      </c>
      <c r="W42" s="12"/>
      <c r="X42" s="12"/>
    </row>
    <row r="43" spans="1:27" ht="12.75" x14ac:dyDescent="0.2">
      <c r="I43" s="6"/>
      <c r="R43" s="87"/>
      <c r="S43" s="88"/>
      <c r="T43" s="89"/>
      <c r="U43" s="90"/>
      <c r="W43" s="12"/>
      <c r="X43" s="12"/>
    </row>
    <row r="44" spans="1:27" ht="12.75" x14ac:dyDescent="0.2">
      <c r="I44" s="6"/>
      <c r="R44" s="87"/>
      <c r="S44" s="88"/>
      <c r="T44" s="89"/>
      <c r="U44" s="90"/>
      <c r="W44" s="12"/>
      <c r="X44" s="12"/>
    </row>
    <row r="45" spans="1:27" ht="12.75" x14ac:dyDescent="0.2">
      <c r="I45" s="6"/>
      <c r="R45" s="87"/>
      <c r="S45" s="88"/>
      <c r="T45" s="89"/>
      <c r="U45" s="90"/>
      <c r="W45" s="12"/>
      <c r="X45" s="12"/>
    </row>
    <row r="46" spans="1:27" ht="12.75" x14ac:dyDescent="0.2">
      <c r="I46" s="6"/>
      <c r="R46" s="6"/>
      <c r="S46" s="9"/>
      <c r="W46" s="12"/>
      <c r="X46" s="12"/>
    </row>
    <row r="47" spans="1:27" ht="12.75" x14ac:dyDescent="0.2">
      <c r="I47" s="6"/>
      <c r="R47" s="6"/>
      <c r="S47" s="9"/>
      <c r="W47" s="12"/>
      <c r="X47" s="12"/>
    </row>
    <row r="48" spans="1:27" ht="12.75" x14ac:dyDescent="0.2">
      <c r="I48" s="6"/>
      <c r="R48" s="6"/>
      <c r="S48" s="9"/>
      <c r="W48" s="12"/>
      <c r="X48" s="12"/>
    </row>
    <row r="49" spans="9:24" ht="12.75" x14ac:dyDescent="0.2">
      <c r="I49" s="6"/>
      <c r="R49" s="6"/>
      <c r="S49" s="9"/>
      <c r="W49" s="12"/>
      <c r="X49" s="12"/>
    </row>
    <row r="50" spans="9:24" ht="12.75" x14ac:dyDescent="0.2">
      <c r="I50" s="6"/>
      <c r="R50" s="6"/>
      <c r="S50" s="9"/>
      <c r="W50" s="12"/>
      <c r="X50" s="12"/>
    </row>
    <row r="51" spans="9:24" ht="12.75" x14ac:dyDescent="0.2">
      <c r="I51" s="6"/>
      <c r="R51" s="6"/>
      <c r="S51" s="9"/>
      <c r="W51" s="12"/>
      <c r="X51" s="12"/>
    </row>
    <row r="52" spans="9:24" ht="12.75" x14ac:dyDescent="0.2">
      <c r="I52" s="6"/>
      <c r="R52" s="6"/>
      <c r="S52" s="9"/>
      <c r="W52" s="12"/>
      <c r="X52" s="12"/>
    </row>
    <row r="53" spans="9:24" ht="12.75" x14ac:dyDescent="0.2">
      <c r="I53" s="6"/>
      <c r="R53" s="6"/>
      <c r="S53" s="9"/>
      <c r="W53" s="12"/>
      <c r="X53" s="12"/>
    </row>
    <row r="54" spans="9:24" ht="12.75" x14ac:dyDescent="0.2">
      <c r="I54" s="6"/>
      <c r="R54" s="6"/>
      <c r="S54" s="9"/>
      <c r="W54" s="12"/>
      <c r="X54" s="12"/>
    </row>
    <row r="55" spans="9:24" ht="12.75" x14ac:dyDescent="0.2">
      <c r="I55" s="6"/>
      <c r="R55" s="6"/>
      <c r="S55" s="9"/>
      <c r="W55" s="12"/>
      <c r="X55" s="12"/>
    </row>
    <row r="56" spans="9:24" ht="12.75" x14ac:dyDescent="0.2">
      <c r="I56" s="6"/>
      <c r="R56" s="6"/>
      <c r="S56" s="9"/>
      <c r="W56" s="12"/>
      <c r="X56" s="12"/>
    </row>
    <row r="57" spans="9:24" ht="12.75" x14ac:dyDescent="0.2">
      <c r="I57" s="6"/>
      <c r="R57" s="6"/>
      <c r="S57" s="9"/>
      <c r="W57" s="12"/>
      <c r="X57" s="12"/>
    </row>
    <row r="58" spans="9:24" ht="12.75" x14ac:dyDescent="0.2">
      <c r="I58" s="6"/>
      <c r="R58" s="6"/>
      <c r="S58" s="9"/>
      <c r="W58" s="12"/>
      <c r="X58" s="12"/>
    </row>
    <row r="59" spans="9:24" ht="12.75" x14ac:dyDescent="0.2">
      <c r="I59" s="6"/>
      <c r="R59" s="6"/>
      <c r="S59" s="9"/>
      <c r="W59" s="12"/>
      <c r="X59" s="12"/>
    </row>
    <row r="60" spans="9:24" ht="12.75" x14ac:dyDescent="0.2">
      <c r="I60" s="6"/>
      <c r="R60" s="6"/>
      <c r="S60" s="9"/>
      <c r="W60" s="12"/>
      <c r="X60" s="12"/>
    </row>
    <row r="61" spans="9:24" ht="12.75" x14ac:dyDescent="0.2">
      <c r="I61" s="6"/>
      <c r="R61" s="6"/>
      <c r="S61" s="9"/>
      <c r="W61" s="12"/>
      <c r="X61" s="12"/>
    </row>
    <row r="62" spans="9:24" ht="12.75" x14ac:dyDescent="0.2">
      <c r="I62" s="6"/>
      <c r="R62" s="6"/>
      <c r="S62" s="9"/>
      <c r="W62" s="12"/>
      <c r="X62" s="12"/>
    </row>
    <row r="63" spans="9:24" ht="12.75" x14ac:dyDescent="0.2">
      <c r="I63" s="6"/>
      <c r="R63" s="6"/>
      <c r="S63" s="9"/>
      <c r="W63" s="12"/>
      <c r="X63" s="12"/>
    </row>
    <row r="64" spans="9:24" ht="12.75" x14ac:dyDescent="0.2">
      <c r="I64" s="6"/>
      <c r="R64" s="6"/>
      <c r="S64" s="9"/>
      <c r="W64" s="12"/>
      <c r="X64" s="12"/>
    </row>
    <row r="65" spans="9:24" ht="12.75" x14ac:dyDescent="0.2">
      <c r="I65" s="6"/>
      <c r="R65" s="6"/>
      <c r="S65" s="9"/>
      <c r="W65" s="12"/>
      <c r="X65" s="12"/>
    </row>
    <row r="66" spans="9:24" ht="12.75" x14ac:dyDescent="0.2">
      <c r="I66" s="6"/>
      <c r="R66" s="6"/>
      <c r="S66" s="9"/>
      <c r="W66" s="12"/>
      <c r="X66" s="12"/>
    </row>
    <row r="67" spans="9:24" ht="12.75" x14ac:dyDescent="0.2">
      <c r="I67" s="6"/>
      <c r="R67" s="6"/>
      <c r="S67" s="9"/>
      <c r="W67" s="12"/>
      <c r="X67" s="12"/>
    </row>
    <row r="68" spans="9:24" ht="12.75" x14ac:dyDescent="0.2">
      <c r="I68" s="6"/>
      <c r="R68" s="6"/>
      <c r="S68" s="9"/>
      <c r="W68" s="12"/>
      <c r="X68" s="12"/>
    </row>
    <row r="69" spans="9:24" ht="12.75" x14ac:dyDescent="0.2">
      <c r="I69" s="6"/>
      <c r="R69" s="6"/>
      <c r="S69" s="9"/>
      <c r="W69" s="12"/>
      <c r="X69" s="12"/>
    </row>
    <row r="70" spans="9:24" ht="12.75" x14ac:dyDescent="0.2">
      <c r="I70" s="6"/>
      <c r="R70" s="6"/>
      <c r="S70" s="9"/>
      <c r="W70" s="12"/>
      <c r="X70" s="12"/>
    </row>
    <row r="71" spans="9:24" ht="12.75" x14ac:dyDescent="0.2">
      <c r="I71" s="6"/>
      <c r="R71" s="6"/>
      <c r="S71" s="9"/>
      <c r="W71" s="12"/>
      <c r="X71" s="12"/>
    </row>
    <row r="72" spans="9:24" ht="12.75" x14ac:dyDescent="0.2">
      <c r="I72" s="6"/>
      <c r="R72" s="6"/>
      <c r="S72" s="9"/>
      <c r="W72" s="12"/>
      <c r="X72" s="12"/>
    </row>
    <row r="73" spans="9:24" ht="12.75" x14ac:dyDescent="0.2">
      <c r="I73" s="6"/>
      <c r="R73" s="6"/>
      <c r="S73" s="9"/>
      <c r="W73" s="12"/>
      <c r="X73" s="12"/>
    </row>
    <row r="74" spans="9:24" ht="12.75" x14ac:dyDescent="0.2">
      <c r="I74" s="6"/>
      <c r="R74" s="6"/>
      <c r="S74" s="9"/>
      <c r="W74" s="12"/>
      <c r="X74" s="12"/>
    </row>
    <row r="75" spans="9:24" ht="12.75" x14ac:dyDescent="0.2">
      <c r="I75" s="6"/>
      <c r="R75" s="6"/>
      <c r="S75" s="9"/>
      <c r="W75" s="12"/>
      <c r="X75" s="12"/>
    </row>
    <row r="76" spans="9:24" ht="12.75" x14ac:dyDescent="0.2">
      <c r="I76" s="6"/>
      <c r="R76" s="6"/>
      <c r="S76" s="9"/>
      <c r="W76" s="12"/>
      <c r="X76" s="12"/>
    </row>
    <row r="77" spans="9:24" ht="12.75" x14ac:dyDescent="0.2">
      <c r="I77" s="6"/>
      <c r="R77" s="6"/>
      <c r="S77" s="9"/>
      <c r="W77" s="12"/>
      <c r="X77" s="12"/>
    </row>
    <row r="78" spans="9:24" ht="12.75" x14ac:dyDescent="0.2">
      <c r="I78" s="6"/>
      <c r="R78" s="6"/>
      <c r="S78" s="9"/>
      <c r="W78" s="12"/>
      <c r="X78" s="12"/>
    </row>
    <row r="79" spans="9:24" ht="12.75" x14ac:dyDescent="0.2">
      <c r="I79" s="6"/>
      <c r="R79" s="6"/>
      <c r="S79" s="9"/>
      <c r="W79" s="12"/>
      <c r="X79" s="12"/>
    </row>
    <row r="80" spans="9:24" ht="12.75" x14ac:dyDescent="0.2">
      <c r="I80" s="6"/>
      <c r="R80" s="6"/>
      <c r="S80" s="9"/>
      <c r="W80" s="12"/>
      <c r="X80" s="12"/>
    </row>
    <row r="81" spans="9:24" ht="12.75" x14ac:dyDescent="0.2">
      <c r="I81" s="6"/>
      <c r="R81" s="6"/>
      <c r="S81" s="9"/>
      <c r="W81" s="12"/>
      <c r="X81" s="12"/>
    </row>
    <row r="82" spans="9:24" ht="12.75" x14ac:dyDescent="0.2">
      <c r="I82" s="6"/>
      <c r="R82" s="6"/>
      <c r="S82" s="9"/>
      <c r="W82" s="12"/>
      <c r="X82" s="12"/>
    </row>
    <row r="83" spans="9:24" ht="12.75" x14ac:dyDescent="0.2">
      <c r="I83" s="6"/>
      <c r="R83" s="6"/>
      <c r="S83" s="9"/>
      <c r="W83" s="12"/>
      <c r="X83" s="12"/>
    </row>
    <row r="84" spans="9:24" ht="12.75" x14ac:dyDescent="0.2">
      <c r="I84" s="6"/>
      <c r="R84" s="6"/>
      <c r="S84" s="9"/>
      <c r="W84" s="12"/>
      <c r="X84" s="12"/>
    </row>
    <row r="85" spans="9:24" ht="12.75" x14ac:dyDescent="0.2">
      <c r="I85" s="6"/>
      <c r="R85" s="6"/>
      <c r="S85" s="9"/>
      <c r="W85" s="12"/>
      <c r="X85" s="12"/>
    </row>
    <row r="86" spans="9:24" ht="12.75" x14ac:dyDescent="0.2">
      <c r="I86" s="6"/>
      <c r="R86" s="6"/>
      <c r="S86" s="9"/>
      <c r="W86" s="12"/>
      <c r="X86" s="12"/>
    </row>
    <row r="87" spans="9:24" ht="12.75" x14ac:dyDescent="0.2">
      <c r="I87" s="6"/>
      <c r="R87" s="6"/>
      <c r="S87" s="9"/>
      <c r="W87" s="12"/>
      <c r="X87" s="12"/>
    </row>
    <row r="88" spans="9:24" ht="12.75" x14ac:dyDescent="0.2">
      <c r="I88" s="6"/>
      <c r="R88" s="6"/>
      <c r="S88" s="9"/>
      <c r="W88" s="12"/>
      <c r="X88" s="12"/>
    </row>
    <row r="89" spans="9:24" ht="12.75" x14ac:dyDescent="0.2">
      <c r="I89" s="6"/>
      <c r="R89" s="6"/>
      <c r="S89" s="9"/>
      <c r="W89" s="12"/>
      <c r="X89" s="12"/>
    </row>
    <row r="90" spans="9:24" ht="12.75" x14ac:dyDescent="0.2">
      <c r="I90" s="6"/>
      <c r="R90" s="6"/>
      <c r="S90" s="9"/>
      <c r="W90" s="12"/>
      <c r="X90" s="12"/>
    </row>
    <row r="91" spans="9:24" ht="12.75" x14ac:dyDescent="0.2">
      <c r="I91" s="6"/>
      <c r="R91" s="6"/>
      <c r="S91" s="9"/>
      <c r="W91" s="12"/>
      <c r="X91" s="12"/>
    </row>
    <row r="92" spans="9:24" ht="12.75" x14ac:dyDescent="0.2">
      <c r="I92" s="6"/>
      <c r="R92" s="6"/>
      <c r="S92" s="9"/>
      <c r="W92" s="12"/>
      <c r="X92" s="12"/>
    </row>
    <row r="93" spans="9:24" ht="12.75" x14ac:dyDescent="0.2">
      <c r="I93" s="6"/>
      <c r="R93" s="6"/>
      <c r="S93" s="9"/>
      <c r="W93" s="12"/>
      <c r="X93" s="12"/>
    </row>
    <row r="94" spans="9:24" ht="12.75" x14ac:dyDescent="0.2">
      <c r="I94" s="6"/>
      <c r="R94" s="6"/>
      <c r="S94" s="9"/>
      <c r="W94" s="12"/>
      <c r="X94" s="12"/>
    </row>
    <row r="95" spans="9:24" ht="12.75" x14ac:dyDescent="0.2">
      <c r="I95" s="6"/>
      <c r="R95" s="6"/>
      <c r="S95" s="9"/>
      <c r="W95" s="12"/>
      <c r="X95" s="12"/>
    </row>
    <row r="96" spans="9:24" ht="12.75" x14ac:dyDescent="0.2">
      <c r="I96" s="6"/>
      <c r="R96" s="6"/>
      <c r="S96" s="9"/>
      <c r="W96" s="12"/>
      <c r="X96" s="12"/>
    </row>
    <row r="97" spans="9:24" ht="12.75" x14ac:dyDescent="0.2">
      <c r="I97" s="6"/>
      <c r="R97" s="6"/>
      <c r="S97" s="9"/>
      <c r="W97" s="12"/>
      <c r="X97" s="12"/>
    </row>
    <row r="98" spans="9:24" ht="12.75" x14ac:dyDescent="0.2">
      <c r="I98" s="6"/>
      <c r="R98" s="6"/>
      <c r="S98" s="9"/>
      <c r="W98" s="12"/>
      <c r="X98" s="12"/>
    </row>
    <row r="99" spans="9:24" ht="12.75" x14ac:dyDescent="0.2">
      <c r="I99" s="6"/>
      <c r="R99" s="6"/>
      <c r="S99" s="9"/>
      <c r="W99" s="12"/>
      <c r="X99" s="12"/>
    </row>
    <row r="100" spans="9:24" ht="12.75" x14ac:dyDescent="0.2">
      <c r="I100" s="6"/>
      <c r="R100" s="6"/>
      <c r="S100" s="9"/>
      <c r="W100" s="12"/>
      <c r="X100" s="12"/>
    </row>
    <row r="101" spans="9:24" ht="12.75" x14ac:dyDescent="0.2">
      <c r="I101" s="6"/>
      <c r="R101" s="6"/>
      <c r="S101" s="9"/>
      <c r="W101" s="12"/>
      <c r="X101" s="12"/>
    </row>
    <row r="102" spans="9:24" ht="12.75" x14ac:dyDescent="0.2">
      <c r="I102" s="6"/>
      <c r="R102" s="6"/>
      <c r="S102" s="9"/>
      <c r="W102" s="12"/>
      <c r="X102" s="12"/>
    </row>
    <row r="103" spans="9:24" ht="12.75" x14ac:dyDescent="0.2">
      <c r="I103" s="6"/>
      <c r="R103" s="6"/>
      <c r="S103" s="9"/>
      <c r="W103" s="12"/>
      <c r="X103" s="12"/>
    </row>
    <row r="104" spans="9:24" ht="12.75" x14ac:dyDescent="0.2">
      <c r="I104" s="6"/>
      <c r="R104" s="6"/>
      <c r="S104" s="9"/>
      <c r="W104" s="12"/>
      <c r="X104" s="12"/>
    </row>
    <row r="105" spans="9:24" ht="12.75" x14ac:dyDescent="0.2">
      <c r="I105" s="6"/>
      <c r="R105" s="6"/>
      <c r="S105" s="9"/>
      <c r="W105" s="12"/>
      <c r="X105" s="12"/>
    </row>
    <row r="106" spans="9:24" ht="12.75" x14ac:dyDescent="0.2">
      <c r="I106" s="6"/>
      <c r="R106" s="6"/>
      <c r="S106" s="9"/>
      <c r="W106" s="12"/>
      <c r="X106" s="12"/>
    </row>
    <row r="107" spans="9:24" ht="12.75" x14ac:dyDescent="0.2">
      <c r="I107" s="6"/>
      <c r="R107" s="6"/>
      <c r="S107" s="9"/>
      <c r="W107" s="12"/>
      <c r="X107" s="12"/>
    </row>
    <row r="108" spans="9:24" ht="12.75" x14ac:dyDescent="0.2">
      <c r="I108" s="6"/>
      <c r="R108" s="6"/>
      <c r="S108" s="9"/>
      <c r="W108" s="12"/>
      <c r="X108" s="12"/>
    </row>
    <row r="109" spans="9:24" ht="12.75" x14ac:dyDescent="0.2">
      <c r="I109" s="6"/>
      <c r="R109" s="6"/>
      <c r="S109" s="9"/>
      <c r="W109" s="12"/>
      <c r="X109" s="12"/>
    </row>
    <row r="110" spans="9:24" ht="12.75" x14ac:dyDescent="0.2">
      <c r="I110" s="6"/>
      <c r="R110" s="6"/>
      <c r="S110" s="9"/>
      <c r="W110" s="12"/>
      <c r="X110" s="12"/>
    </row>
    <row r="111" spans="9:24" ht="12.75" x14ac:dyDescent="0.2">
      <c r="I111" s="6"/>
      <c r="R111" s="6"/>
      <c r="S111" s="9"/>
      <c r="W111" s="12"/>
      <c r="X111" s="12"/>
    </row>
    <row r="112" spans="9:24" ht="12.75" x14ac:dyDescent="0.2">
      <c r="I112" s="6"/>
      <c r="R112" s="6"/>
      <c r="S112" s="9"/>
      <c r="W112" s="12"/>
      <c r="X112" s="12"/>
    </row>
    <row r="113" spans="9:24" ht="12.75" x14ac:dyDescent="0.2">
      <c r="I113" s="6"/>
      <c r="R113" s="6"/>
      <c r="S113" s="9"/>
      <c r="W113" s="12"/>
      <c r="X113" s="12"/>
    </row>
    <row r="114" spans="9:24" ht="12.75" x14ac:dyDescent="0.2">
      <c r="I114" s="6"/>
      <c r="R114" s="6"/>
      <c r="S114" s="9"/>
      <c r="W114" s="12"/>
      <c r="X114" s="12"/>
    </row>
    <row r="115" spans="9:24" ht="12.75" x14ac:dyDescent="0.2">
      <c r="I115" s="6"/>
      <c r="R115" s="6"/>
      <c r="S115" s="9"/>
      <c r="W115" s="12"/>
      <c r="X115" s="12"/>
    </row>
    <row r="116" spans="9:24" ht="12.75" x14ac:dyDescent="0.2">
      <c r="I116" s="6"/>
      <c r="R116" s="6"/>
      <c r="S116" s="9"/>
      <c r="W116" s="12"/>
      <c r="X116" s="12"/>
    </row>
    <row r="117" spans="9:24" ht="12.75" x14ac:dyDescent="0.2">
      <c r="I117" s="6"/>
      <c r="R117" s="6"/>
      <c r="S117" s="9"/>
      <c r="W117" s="12"/>
      <c r="X117" s="12"/>
    </row>
    <row r="118" spans="9:24" ht="12.75" x14ac:dyDescent="0.2">
      <c r="I118" s="6"/>
      <c r="R118" s="6"/>
      <c r="S118" s="9"/>
      <c r="W118" s="12"/>
      <c r="X118" s="12"/>
    </row>
    <row r="119" spans="9:24" ht="12.75" x14ac:dyDescent="0.2">
      <c r="I119" s="6"/>
      <c r="R119" s="6"/>
      <c r="S119" s="9"/>
      <c r="W119" s="12"/>
      <c r="X119" s="12"/>
    </row>
    <row r="120" spans="9:24" ht="12.75" x14ac:dyDescent="0.2">
      <c r="I120" s="6"/>
      <c r="R120" s="6"/>
      <c r="S120" s="9"/>
      <c r="W120" s="12"/>
      <c r="X120" s="12"/>
    </row>
    <row r="121" spans="9:24" ht="12.75" x14ac:dyDescent="0.2">
      <c r="I121" s="6"/>
      <c r="R121" s="6"/>
      <c r="S121" s="9"/>
      <c r="W121" s="12"/>
      <c r="X121" s="12"/>
    </row>
    <row r="122" spans="9:24" ht="12.75" x14ac:dyDescent="0.2">
      <c r="I122" s="6"/>
      <c r="R122" s="6"/>
      <c r="S122" s="9"/>
      <c r="W122" s="12"/>
      <c r="X122" s="12"/>
    </row>
    <row r="123" spans="9:24" ht="12.75" x14ac:dyDescent="0.2">
      <c r="I123" s="6"/>
      <c r="R123" s="6"/>
      <c r="S123" s="9"/>
      <c r="W123" s="12"/>
      <c r="X123" s="12"/>
    </row>
    <row r="124" spans="9:24" ht="12.75" x14ac:dyDescent="0.2">
      <c r="I124" s="6"/>
      <c r="R124" s="6"/>
      <c r="S124" s="9"/>
      <c r="W124" s="12"/>
      <c r="X124" s="12"/>
    </row>
    <row r="125" spans="9:24" ht="12.75" x14ac:dyDescent="0.2">
      <c r="I125" s="6"/>
      <c r="R125" s="6"/>
      <c r="S125" s="9"/>
      <c r="W125" s="12"/>
      <c r="X125" s="12"/>
    </row>
    <row r="126" spans="9:24" ht="12.75" x14ac:dyDescent="0.2">
      <c r="I126" s="6"/>
      <c r="R126" s="6"/>
      <c r="S126" s="9"/>
      <c r="W126" s="12"/>
      <c r="X126" s="12"/>
    </row>
    <row r="127" spans="9:24" ht="12.75" x14ac:dyDescent="0.2">
      <c r="I127" s="6"/>
      <c r="R127" s="6"/>
      <c r="S127" s="9"/>
      <c r="W127" s="12"/>
      <c r="X127" s="12"/>
    </row>
    <row r="128" spans="9:24" ht="12.75" x14ac:dyDescent="0.2">
      <c r="I128" s="6"/>
      <c r="R128" s="6"/>
      <c r="S128" s="9"/>
      <c r="W128" s="12"/>
      <c r="X128" s="12"/>
    </row>
    <row r="129" spans="9:24" ht="12.75" x14ac:dyDescent="0.2">
      <c r="I129" s="6"/>
      <c r="R129" s="6"/>
      <c r="S129" s="9"/>
      <c r="W129" s="12"/>
      <c r="X129" s="12"/>
    </row>
    <row r="130" spans="9:24" ht="12.75" x14ac:dyDescent="0.2">
      <c r="I130" s="6"/>
      <c r="R130" s="6"/>
      <c r="S130" s="9"/>
      <c r="W130" s="12"/>
      <c r="X130" s="12"/>
    </row>
    <row r="131" spans="9:24" ht="12.75" x14ac:dyDescent="0.2">
      <c r="I131" s="6"/>
      <c r="R131" s="6"/>
      <c r="S131" s="9"/>
      <c r="W131" s="12"/>
      <c r="X131" s="12"/>
    </row>
    <row r="132" spans="9:24" ht="12.75" x14ac:dyDescent="0.2">
      <c r="I132" s="6"/>
      <c r="R132" s="6"/>
      <c r="S132" s="9"/>
      <c r="W132" s="12"/>
      <c r="X132" s="12"/>
    </row>
    <row r="133" spans="9:24" ht="12.75" x14ac:dyDescent="0.2">
      <c r="I133" s="6"/>
      <c r="R133" s="6"/>
      <c r="S133" s="9"/>
      <c r="W133" s="12"/>
      <c r="X133" s="12"/>
    </row>
    <row r="134" spans="9:24" ht="12.75" x14ac:dyDescent="0.2">
      <c r="I134" s="6"/>
      <c r="R134" s="6"/>
      <c r="S134" s="9"/>
      <c r="W134" s="12"/>
      <c r="X134" s="12"/>
    </row>
    <row r="135" spans="9:24" ht="12.75" x14ac:dyDescent="0.2">
      <c r="I135" s="6"/>
      <c r="R135" s="6"/>
      <c r="S135" s="9"/>
      <c r="W135" s="12"/>
      <c r="X135" s="12"/>
    </row>
    <row r="136" spans="9:24" ht="12.75" x14ac:dyDescent="0.2">
      <c r="I136" s="6"/>
      <c r="R136" s="6"/>
      <c r="S136" s="9"/>
      <c r="W136" s="12"/>
      <c r="X136" s="12"/>
    </row>
    <row r="137" spans="9:24" ht="12.75" x14ac:dyDescent="0.2">
      <c r="I137" s="6"/>
      <c r="R137" s="6"/>
      <c r="S137" s="9"/>
      <c r="W137" s="12"/>
      <c r="X137" s="12"/>
    </row>
    <row r="138" spans="9:24" ht="12.75" x14ac:dyDescent="0.2">
      <c r="I138" s="6"/>
      <c r="R138" s="6"/>
      <c r="S138" s="9"/>
      <c r="W138" s="12"/>
      <c r="X138" s="12"/>
    </row>
    <row r="139" spans="9:24" ht="12.75" x14ac:dyDescent="0.2">
      <c r="I139" s="6"/>
      <c r="R139" s="6"/>
      <c r="S139" s="9"/>
      <c r="W139" s="12"/>
      <c r="X139" s="12"/>
    </row>
    <row r="140" spans="9:24" ht="12.75" x14ac:dyDescent="0.2">
      <c r="I140" s="6"/>
      <c r="R140" s="6"/>
      <c r="S140" s="9"/>
      <c r="W140" s="12"/>
      <c r="X140" s="12"/>
    </row>
    <row r="141" spans="9:24" ht="12.75" x14ac:dyDescent="0.2">
      <c r="I141" s="6"/>
      <c r="R141" s="6"/>
      <c r="S141" s="9"/>
      <c r="W141" s="12"/>
      <c r="X141" s="12"/>
    </row>
    <row r="142" spans="9:24" ht="12.75" x14ac:dyDescent="0.2">
      <c r="I142" s="6"/>
      <c r="R142" s="6"/>
      <c r="S142" s="9"/>
      <c r="W142" s="12"/>
      <c r="X142" s="12"/>
    </row>
    <row r="143" spans="9:24" ht="12.75" x14ac:dyDescent="0.2">
      <c r="I143" s="6"/>
      <c r="R143" s="6"/>
      <c r="S143" s="9"/>
      <c r="W143" s="12"/>
      <c r="X143" s="12"/>
    </row>
    <row r="144" spans="9:24" ht="12.75" x14ac:dyDescent="0.2">
      <c r="I144" s="6"/>
      <c r="R144" s="6"/>
      <c r="S144" s="9"/>
      <c r="W144" s="12"/>
      <c r="X144" s="12"/>
    </row>
    <row r="145" spans="9:24" ht="12.75" x14ac:dyDescent="0.2">
      <c r="I145" s="6"/>
      <c r="R145" s="6"/>
      <c r="S145" s="9"/>
      <c r="W145" s="12"/>
      <c r="X145" s="12"/>
    </row>
    <row r="146" spans="9:24" ht="12.75" x14ac:dyDescent="0.2">
      <c r="I146" s="6"/>
      <c r="R146" s="6"/>
      <c r="S146" s="9"/>
      <c r="W146" s="12"/>
      <c r="X146" s="12"/>
    </row>
    <row r="147" spans="9:24" ht="12.75" x14ac:dyDescent="0.2">
      <c r="I147" s="6"/>
      <c r="R147" s="6"/>
      <c r="S147" s="9"/>
      <c r="W147" s="12"/>
      <c r="X147" s="12"/>
    </row>
    <row r="148" spans="9:24" ht="12.75" x14ac:dyDescent="0.2">
      <c r="I148" s="6"/>
      <c r="R148" s="6"/>
      <c r="S148" s="9"/>
      <c r="W148" s="12"/>
      <c r="X148" s="12"/>
    </row>
    <row r="149" spans="9:24" ht="12.75" x14ac:dyDescent="0.2">
      <c r="I149" s="6"/>
      <c r="R149" s="6"/>
      <c r="S149" s="9"/>
      <c r="W149" s="12"/>
      <c r="X149" s="12"/>
    </row>
    <row r="150" spans="9:24" ht="12.75" x14ac:dyDescent="0.2">
      <c r="I150" s="6"/>
      <c r="R150" s="6"/>
      <c r="S150" s="9"/>
      <c r="W150" s="12"/>
      <c r="X150" s="12"/>
    </row>
    <row r="151" spans="9:24" ht="12.75" x14ac:dyDescent="0.2">
      <c r="I151" s="6"/>
      <c r="R151" s="6"/>
      <c r="S151" s="9"/>
      <c r="W151" s="12"/>
      <c r="X151" s="12"/>
    </row>
    <row r="152" spans="9:24" ht="12.75" x14ac:dyDescent="0.2">
      <c r="I152" s="6"/>
      <c r="R152" s="6"/>
      <c r="S152" s="9"/>
      <c r="W152" s="12"/>
      <c r="X152" s="12"/>
    </row>
    <row r="153" spans="9:24" ht="12.75" x14ac:dyDescent="0.2">
      <c r="I153" s="6"/>
      <c r="R153" s="6"/>
      <c r="S153" s="9"/>
      <c r="W153" s="12"/>
      <c r="X153" s="12"/>
    </row>
    <row r="154" spans="9:24" ht="12.75" x14ac:dyDescent="0.2">
      <c r="I154" s="6"/>
      <c r="R154" s="6"/>
      <c r="S154" s="9"/>
      <c r="W154" s="12"/>
      <c r="X154" s="12"/>
    </row>
    <row r="155" spans="9:24" ht="12.75" x14ac:dyDescent="0.2">
      <c r="I155" s="6"/>
      <c r="R155" s="6"/>
      <c r="S155" s="9"/>
      <c r="W155" s="12"/>
      <c r="X155" s="12"/>
    </row>
    <row r="156" spans="9:24" ht="12.75" x14ac:dyDescent="0.2">
      <c r="I156" s="6"/>
      <c r="R156" s="6"/>
      <c r="S156" s="9"/>
      <c r="W156" s="12"/>
      <c r="X156" s="12"/>
    </row>
    <row r="157" spans="9:24" ht="12.75" x14ac:dyDescent="0.2">
      <c r="I157" s="6"/>
      <c r="R157" s="6"/>
      <c r="S157" s="9"/>
      <c r="W157" s="12"/>
      <c r="X157" s="12"/>
    </row>
    <row r="158" spans="9:24" ht="12.75" x14ac:dyDescent="0.2">
      <c r="I158" s="6"/>
      <c r="R158" s="6"/>
      <c r="S158" s="9"/>
      <c r="W158" s="12"/>
      <c r="X158" s="12"/>
    </row>
    <row r="159" spans="9:24" ht="12.75" x14ac:dyDescent="0.2">
      <c r="I159" s="6"/>
      <c r="R159" s="6"/>
      <c r="S159" s="9"/>
      <c r="W159" s="12"/>
      <c r="X159" s="12"/>
    </row>
    <row r="160" spans="9:24" ht="12.75" x14ac:dyDescent="0.2">
      <c r="I160" s="6"/>
      <c r="R160" s="6"/>
      <c r="S160" s="9"/>
      <c r="W160" s="12"/>
      <c r="X160" s="12"/>
    </row>
    <row r="161" spans="9:24" ht="12.75" x14ac:dyDescent="0.2">
      <c r="I161" s="6"/>
      <c r="R161" s="6"/>
      <c r="S161" s="9"/>
      <c r="W161" s="12"/>
      <c r="X161" s="12"/>
    </row>
    <row r="162" spans="9:24" ht="12.75" x14ac:dyDescent="0.2">
      <c r="I162" s="6"/>
      <c r="R162" s="6"/>
      <c r="S162" s="9"/>
      <c r="W162" s="12"/>
      <c r="X162" s="12"/>
    </row>
    <row r="163" spans="9:24" ht="12.75" x14ac:dyDescent="0.2">
      <c r="I163" s="6"/>
      <c r="R163" s="6"/>
      <c r="S163" s="9"/>
      <c r="W163" s="12"/>
      <c r="X163" s="12"/>
    </row>
    <row r="164" spans="9:24" ht="12.75" x14ac:dyDescent="0.2">
      <c r="I164" s="6"/>
      <c r="R164" s="6"/>
      <c r="S164" s="9"/>
      <c r="W164" s="12"/>
      <c r="X164" s="12"/>
    </row>
    <row r="165" spans="9:24" ht="12.75" x14ac:dyDescent="0.2">
      <c r="I165" s="6"/>
      <c r="R165" s="6"/>
      <c r="S165" s="9"/>
      <c r="W165" s="12"/>
      <c r="X165" s="12"/>
    </row>
    <row r="166" spans="9:24" ht="12.75" x14ac:dyDescent="0.2">
      <c r="I166" s="6"/>
      <c r="R166" s="6"/>
      <c r="S166" s="9"/>
      <c r="W166" s="12"/>
      <c r="X166" s="12"/>
    </row>
    <row r="167" spans="9:24" ht="12.75" x14ac:dyDescent="0.2">
      <c r="I167" s="6"/>
      <c r="R167" s="6"/>
      <c r="S167" s="9"/>
      <c r="W167" s="12"/>
      <c r="X167" s="12"/>
    </row>
    <row r="168" spans="9:24" ht="12.75" x14ac:dyDescent="0.2">
      <c r="I168" s="6"/>
      <c r="R168" s="6"/>
      <c r="S168" s="9"/>
      <c r="W168" s="12"/>
      <c r="X168" s="12"/>
    </row>
    <row r="169" spans="9:24" ht="12.75" x14ac:dyDescent="0.2">
      <c r="I169" s="6"/>
      <c r="R169" s="6"/>
      <c r="S169" s="9"/>
      <c r="W169" s="12"/>
      <c r="X169" s="12"/>
    </row>
    <row r="170" spans="9:24" ht="12.75" x14ac:dyDescent="0.2">
      <c r="I170" s="6"/>
      <c r="R170" s="6"/>
      <c r="S170" s="9"/>
      <c r="W170" s="12"/>
      <c r="X170" s="12"/>
    </row>
    <row r="171" spans="9:24" ht="12.75" x14ac:dyDescent="0.2">
      <c r="I171" s="6"/>
      <c r="R171" s="6"/>
      <c r="S171" s="9"/>
      <c r="W171" s="12"/>
      <c r="X171" s="12"/>
    </row>
    <row r="172" spans="9:24" ht="12.75" x14ac:dyDescent="0.2">
      <c r="I172" s="6"/>
      <c r="R172" s="6"/>
      <c r="S172" s="9"/>
      <c r="W172" s="12"/>
      <c r="X172" s="12"/>
    </row>
    <row r="173" spans="9:24" ht="12.75" x14ac:dyDescent="0.2">
      <c r="I173" s="6"/>
      <c r="R173" s="6"/>
      <c r="S173" s="9"/>
      <c r="W173" s="12"/>
      <c r="X173" s="12"/>
    </row>
    <row r="174" spans="9:24" ht="12.75" x14ac:dyDescent="0.2">
      <c r="I174" s="6"/>
      <c r="R174" s="6"/>
      <c r="S174" s="9"/>
      <c r="W174" s="12"/>
      <c r="X174" s="12"/>
    </row>
    <row r="175" spans="9:24" ht="12.75" x14ac:dyDescent="0.2">
      <c r="I175" s="6"/>
      <c r="R175" s="6"/>
      <c r="S175" s="9"/>
      <c r="W175" s="12"/>
      <c r="X175" s="12"/>
    </row>
    <row r="176" spans="9:24" ht="12.75" x14ac:dyDescent="0.2">
      <c r="I176" s="6"/>
      <c r="R176" s="6"/>
      <c r="S176" s="9"/>
      <c r="W176" s="12"/>
      <c r="X176" s="12"/>
    </row>
    <row r="177" spans="9:24" ht="12.75" x14ac:dyDescent="0.2">
      <c r="I177" s="6"/>
      <c r="R177" s="6"/>
      <c r="S177" s="9"/>
      <c r="W177" s="12"/>
      <c r="X177" s="12"/>
    </row>
    <row r="178" spans="9:24" ht="12.75" x14ac:dyDescent="0.2">
      <c r="I178" s="6"/>
      <c r="R178" s="6"/>
      <c r="S178" s="9"/>
      <c r="W178" s="12"/>
      <c r="X178" s="12"/>
    </row>
    <row r="179" spans="9:24" ht="12.75" x14ac:dyDescent="0.2">
      <c r="I179" s="6"/>
      <c r="R179" s="6"/>
      <c r="S179" s="9"/>
      <c r="W179" s="12"/>
      <c r="X179" s="12"/>
    </row>
    <row r="180" spans="9:24" ht="12.75" x14ac:dyDescent="0.2">
      <c r="I180" s="6"/>
      <c r="R180" s="6"/>
      <c r="S180" s="9"/>
      <c r="W180" s="12"/>
      <c r="X180" s="12"/>
    </row>
    <row r="181" spans="9:24" ht="12.75" x14ac:dyDescent="0.2">
      <c r="I181" s="6"/>
      <c r="R181" s="6"/>
      <c r="S181" s="9"/>
      <c r="W181" s="12"/>
      <c r="X181" s="12"/>
    </row>
    <row r="182" spans="9:24" ht="12.75" x14ac:dyDescent="0.2">
      <c r="I182" s="6"/>
      <c r="R182" s="6"/>
      <c r="S182" s="9"/>
      <c r="W182" s="12"/>
      <c r="X182" s="12"/>
    </row>
    <row r="183" spans="9:24" ht="12.75" x14ac:dyDescent="0.2">
      <c r="I183" s="6"/>
      <c r="R183" s="6"/>
      <c r="S183" s="9"/>
      <c r="W183" s="12"/>
      <c r="X183" s="12"/>
    </row>
    <row r="184" spans="9:24" ht="12.75" x14ac:dyDescent="0.2">
      <c r="I184" s="6"/>
      <c r="R184" s="6"/>
      <c r="S184" s="9"/>
      <c r="W184" s="12"/>
      <c r="X184" s="12"/>
    </row>
    <row r="185" spans="9:24" ht="12.75" x14ac:dyDescent="0.2">
      <c r="I185" s="6"/>
      <c r="R185" s="6"/>
      <c r="S185" s="9"/>
      <c r="W185" s="12"/>
      <c r="X185" s="12"/>
    </row>
    <row r="186" spans="9:24" ht="12.75" x14ac:dyDescent="0.2">
      <c r="I186" s="6"/>
      <c r="R186" s="6"/>
      <c r="S186" s="9"/>
      <c r="W186" s="12"/>
      <c r="X186" s="12"/>
    </row>
    <row r="187" spans="9:24" ht="12.75" x14ac:dyDescent="0.2">
      <c r="I187" s="6"/>
      <c r="R187" s="6"/>
      <c r="S187" s="9"/>
      <c r="W187" s="12"/>
      <c r="X187" s="12"/>
    </row>
    <row r="188" spans="9:24" ht="12.75" x14ac:dyDescent="0.2">
      <c r="I188" s="6"/>
      <c r="R188" s="6"/>
      <c r="S188" s="9"/>
      <c r="W188" s="12"/>
      <c r="X188" s="12"/>
    </row>
    <row r="189" spans="9:24" ht="12.75" x14ac:dyDescent="0.2">
      <c r="I189" s="6"/>
      <c r="R189" s="6"/>
      <c r="S189" s="9"/>
      <c r="W189" s="12"/>
      <c r="X189" s="12"/>
    </row>
    <row r="190" spans="9:24" ht="12.75" x14ac:dyDescent="0.2">
      <c r="I190" s="6"/>
      <c r="R190" s="6"/>
      <c r="S190" s="9"/>
      <c r="W190" s="12"/>
      <c r="X190" s="12"/>
    </row>
    <row r="191" spans="9:24" ht="12.75" x14ac:dyDescent="0.2">
      <c r="I191" s="6"/>
      <c r="R191" s="6"/>
      <c r="S191" s="9"/>
      <c r="W191" s="12"/>
      <c r="X191" s="12"/>
    </row>
    <row r="192" spans="9:24" ht="12.75" x14ac:dyDescent="0.2">
      <c r="I192" s="6"/>
      <c r="R192" s="6"/>
      <c r="S192" s="9"/>
      <c r="W192" s="12"/>
      <c r="X192" s="12"/>
    </row>
    <row r="193" spans="9:24" ht="12.75" x14ac:dyDescent="0.2">
      <c r="I193" s="6"/>
      <c r="R193" s="6"/>
      <c r="S193" s="9"/>
      <c r="W193" s="12"/>
      <c r="X193" s="12"/>
    </row>
    <row r="194" spans="9:24" ht="12.75" x14ac:dyDescent="0.2">
      <c r="I194" s="6"/>
      <c r="R194" s="6"/>
      <c r="S194" s="9"/>
      <c r="W194" s="12"/>
      <c r="X194" s="12"/>
    </row>
    <row r="195" spans="9:24" ht="12.75" x14ac:dyDescent="0.2">
      <c r="I195" s="6"/>
      <c r="R195" s="6"/>
      <c r="S195" s="9"/>
      <c r="W195" s="12"/>
      <c r="X195" s="12"/>
    </row>
    <row r="196" spans="9:24" ht="12.75" x14ac:dyDescent="0.2">
      <c r="I196" s="6"/>
      <c r="R196" s="6"/>
      <c r="S196" s="9"/>
      <c r="W196" s="12"/>
      <c r="X196" s="12"/>
    </row>
    <row r="197" spans="9:24" ht="12.75" x14ac:dyDescent="0.2">
      <c r="I197" s="6"/>
      <c r="R197" s="6"/>
      <c r="S197" s="9"/>
      <c r="W197" s="12"/>
      <c r="X197" s="12"/>
    </row>
    <row r="198" spans="9:24" ht="12.75" x14ac:dyDescent="0.2">
      <c r="I198" s="6"/>
      <c r="R198" s="6"/>
      <c r="S198" s="9"/>
      <c r="W198" s="12"/>
      <c r="X198" s="12"/>
    </row>
    <row r="199" spans="9:24" ht="12.75" x14ac:dyDescent="0.2">
      <c r="I199" s="6"/>
      <c r="R199" s="6"/>
      <c r="S199" s="9"/>
      <c r="W199" s="12"/>
      <c r="X199" s="12"/>
    </row>
    <row r="200" spans="9:24" ht="12.75" x14ac:dyDescent="0.2">
      <c r="I200" s="6"/>
      <c r="R200" s="6"/>
      <c r="S200" s="9"/>
      <c r="W200" s="12"/>
      <c r="X200" s="12"/>
    </row>
    <row r="201" spans="9:24" ht="12.75" x14ac:dyDescent="0.2">
      <c r="I201" s="6"/>
      <c r="R201" s="6"/>
      <c r="S201" s="9"/>
      <c r="W201" s="12"/>
      <c r="X201" s="12"/>
    </row>
    <row r="202" spans="9:24" ht="12.75" x14ac:dyDescent="0.2">
      <c r="I202" s="6"/>
      <c r="R202" s="6"/>
      <c r="S202" s="9"/>
      <c r="W202" s="12"/>
      <c r="X202" s="12"/>
    </row>
    <row r="203" spans="9:24" ht="12.75" x14ac:dyDescent="0.2">
      <c r="I203" s="6"/>
      <c r="R203" s="6"/>
      <c r="S203" s="9"/>
      <c r="W203" s="12"/>
      <c r="X203" s="12"/>
    </row>
    <row r="204" spans="9:24" ht="12.75" x14ac:dyDescent="0.2">
      <c r="I204" s="6"/>
      <c r="R204" s="6"/>
      <c r="S204" s="9"/>
      <c r="W204" s="12"/>
      <c r="X204" s="12"/>
    </row>
    <row r="205" spans="9:24" ht="12.75" x14ac:dyDescent="0.2">
      <c r="I205" s="6"/>
      <c r="R205" s="6"/>
      <c r="S205" s="9"/>
      <c r="W205" s="12"/>
      <c r="X205" s="12"/>
    </row>
    <row r="206" spans="9:24" ht="12.75" x14ac:dyDescent="0.2">
      <c r="I206" s="6"/>
      <c r="R206" s="6"/>
      <c r="S206" s="9"/>
      <c r="W206" s="12"/>
      <c r="X206" s="12"/>
    </row>
    <row r="207" spans="9:24" ht="12.75" x14ac:dyDescent="0.2">
      <c r="I207" s="6"/>
      <c r="R207" s="6"/>
      <c r="S207" s="9"/>
      <c r="W207" s="12"/>
      <c r="X207" s="12"/>
    </row>
    <row r="208" spans="9:24" ht="12.75" x14ac:dyDescent="0.2">
      <c r="I208" s="6"/>
      <c r="R208" s="6"/>
      <c r="S208" s="9"/>
      <c r="W208" s="12"/>
      <c r="X208" s="12"/>
    </row>
    <row r="209" spans="9:24" ht="12.75" x14ac:dyDescent="0.2">
      <c r="I209" s="6"/>
      <c r="R209" s="6"/>
      <c r="S209" s="9"/>
      <c r="W209" s="12"/>
      <c r="X209" s="12"/>
    </row>
    <row r="210" spans="9:24" ht="12.75" x14ac:dyDescent="0.2">
      <c r="I210" s="6"/>
      <c r="R210" s="6"/>
      <c r="S210" s="9"/>
      <c r="W210" s="12"/>
      <c r="X210" s="12"/>
    </row>
    <row r="211" spans="9:24" ht="12.75" x14ac:dyDescent="0.2">
      <c r="I211" s="6"/>
      <c r="R211" s="6"/>
      <c r="S211" s="9"/>
      <c r="W211" s="12"/>
      <c r="X211" s="12"/>
    </row>
    <row r="212" spans="9:24" ht="12.75" x14ac:dyDescent="0.2">
      <c r="I212" s="6"/>
      <c r="R212" s="6"/>
      <c r="S212" s="9"/>
      <c r="W212" s="12"/>
      <c r="X212" s="12"/>
    </row>
    <row r="213" spans="9:24" ht="12.75" x14ac:dyDescent="0.2">
      <c r="I213" s="6"/>
      <c r="R213" s="6"/>
      <c r="S213" s="9"/>
      <c r="W213" s="12"/>
      <c r="X213" s="12"/>
    </row>
    <row r="214" spans="9:24" ht="12.75" x14ac:dyDescent="0.2">
      <c r="I214" s="6"/>
      <c r="R214" s="6"/>
      <c r="S214" s="9"/>
      <c r="W214" s="12"/>
      <c r="X214" s="12"/>
    </row>
    <row r="215" spans="9:24" ht="12.75" x14ac:dyDescent="0.2">
      <c r="I215" s="6"/>
      <c r="R215" s="6"/>
      <c r="S215" s="9"/>
      <c r="W215" s="12"/>
      <c r="X215" s="12"/>
    </row>
    <row r="216" spans="9:24" ht="12.75" x14ac:dyDescent="0.2">
      <c r="I216" s="6"/>
      <c r="R216" s="6"/>
      <c r="S216" s="9"/>
      <c r="W216" s="12"/>
      <c r="X216" s="12"/>
    </row>
    <row r="217" spans="9:24" ht="12.75" x14ac:dyDescent="0.2">
      <c r="I217" s="6"/>
      <c r="R217" s="6"/>
      <c r="S217" s="9"/>
      <c r="W217" s="12"/>
      <c r="X217" s="12"/>
    </row>
    <row r="218" spans="9:24" ht="12.75" x14ac:dyDescent="0.2">
      <c r="I218" s="6"/>
      <c r="R218" s="6"/>
      <c r="S218" s="9"/>
      <c r="W218" s="12"/>
      <c r="X218" s="12"/>
    </row>
    <row r="219" spans="9:24" ht="12.75" x14ac:dyDescent="0.2">
      <c r="I219" s="6"/>
      <c r="R219" s="6"/>
      <c r="S219" s="9"/>
      <c r="W219" s="12"/>
      <c r="X219" s="12"/>
    </row>
    <row r="220" spans="9:24" ht="12.75" x14ac:dyDescent="0.2">
      <c r="I220" s="6"/>
      <c r="R220" s="6"/>
      <c r="S220" s="9"/>
      <c r="W220" s="12"/>
      <c r="X220" s="12"/>
    </row>
    <row r="221" spans="9:24" ht="12.75" x14ac:dyDescent="0.2">
      <c r="I221" s="6"/>
      <c r="R221" s="6"/>
      <c r="S221" s="9"/>
      <c r="W221" s="12"/>
      <c r="X221" s="12"/>
    </row>
    <row r="222" spans="9:24" ht="12.75" x14ac:dyDescent="0.2">
      <c r="I222" s="6"/>
      <c r="R222" s="6"/>
      <c r="S222" s="9"/>
      <c r="W222" s="12"/>
      <c r="X222" s="12"/>
    </row>
    <row r="223" spans="9:24" ht="12.75" x14ac:dyDescent="0.2">
      <c r="I223" s="6"/>
      <c r="R223" s="6"/>
      <c r="S223" s="9"/>
      <c r="W223" s="12"/>
      <c r="X223" s="12"/>
    </row>
    <row r="224" spans="9:24" ht="12.75" x14ac:dyDescent="0.2">
      <c r="I224" s="6"/>
      <c r="R224" s="6"/>
      <c r="S224" s="9"/>
      <c r="W224" s="12"/>
      <c r="X224" s="12"/>
    </row>
    <row r="225" spans="9:24" ht="12.75" x14ac:dyDescent="0.2">
      <c r="I225" s="6"/>
      <c r="R225" s="6"/>
      <c r="S225" s="9"/>
      <c r="W225" s="12"/>
      <c r="X225" s="12"/>
    </row>
    <row r="226" spans="9:24" ht="12.75" x14ac:dyDescent="0.2">
      <c r="I226" s="6"/>
      <c r="R226" s="6"/>
      <c r="S226" s="9"/>
      <c r="W226" s="12"/>
      <c r="X226" s="12"/>
    </row>
    <row r="227" spans="9:24" ht="12.75" x14ac:dyDescent="0.2">
      <c r="I227" s="6"/>
      <c r="R227" s="6"/>
      <c r="S227" s="9"/>
      <c r="W227" s="12"/>
      <c r="X227" s="12"/>
    </row>
    <row r="228" spans="9:24" ht="12.75" x14ac:dyDescent="0.2">
      <c r="I228" s="6"/>
      <c r="R228" s="6"/>
      <c r="S228" s="9"/>
      <c r="W228" s="12"/>
      <c r="X228" s="12"/>
    </row>
    <row r="229" spans="9:24" ht="12.75" x14ac:dyDescent="0.2">
      <c r="I229" s="6"/>
      <c r="R229" s="6"/>
      <c r="S229" s="9"/>
      <c r="W229" s="12"/>
      <c r="X229" s="12"/>
    </row>
    <row r="230" spans="9:24" ht="12.75" x14ac:dyDescent="0.2">
      <c r="I230" s="6"/>
      <c r="R230" s="6"/>
      <c r="S230" s="9"/>
      <c r="W230" s="12"/>
      <c r="X230" s="12"/>
    </row>
    <row r="231" spans="9:24" ht="12.75" x14ac:dyDescent="0.2">
      <c r="I231" s="6"/>
      <c r="R231" s="6"/>
      <c r="S231" s="9"/>
      <c r="W231" s="12"/>
      <c r="X231" s="12"/>
    </row>
    <row r="232" spans="9:24" ht="12.75" x14ac:dyDescent="0.2">
      <c r="I232" s="6"/>
      <c r="R232" s="6"/>
      <c r="S232" s="9"/>
      <c r="W232" s="12"/>
      <c r="X232" s="12"/>
    </row>
    <row r="233" spans="9:24" ht="12.75" x14ac:dyDescent="0.2">
      <c r="I233" s="6"/>
      <c r="R233" s="6"/>
      <c r="S233" s="9"/>
      <c r="W233" s="12"/>
      <c r="X233" s="12"/>
    </row>
    <row r="234" spans="9:24" ht="12.75" x14ac:dyDescent="0.2">
      <c r="I234" s="6"/>
      <c r="R234" s="6"/>
      <c r="S234" s="9"/>
      <c r="W234" s="12"/>
      <c r="X234" s="12"/>
    </row>
    <row r="235" spans="9:24" ht="12.75" x14ac:dyDescent="0.2">
      <c r="I235" s="6"/>
      <c r="R235" s="6"/>
      <c r="S235" s="9"/>
      <c r="W235" s="12"/>
      <c r="X235" s="12"/>
    </row>
    <row r="236" spans="9:24" ht="12.75" x14ac:dyDescent="0.2">
      <c r="I236" s="6"/>
      <c r="R236" s="6"/>
      <c r="S236" s="9"/>
      <c r="W236" s="12"/>
      <c r="X236" s="12"/>
    </row>
    <row r="237" spans="9:24" ht="12.75" x14ac:dyDescent="0.2">
      <c r="I237" s="6"/>
      <c r="R237" s="6"/>
      <c r="S237" s="9"/>
      <c r="W237" s="12"/>
      <c r="X237" s="12"/>
    </row>
    <row r="238" spans="9:24" ht="12.75" x14ac:dyDescent="0.2">
      <c r="I238" s="6"/>
      <c r="R238" s="6"/>
      <c r="S238" s="9"/>
      <c r="W238" s="12"/>
      <c r="X238" s="12"/>
    </row>
    <row r="239" spans="9:24" ht="12.75" x14ac:dyDescent="0.2">
      <c r="I239" s="6"/>
      <c r="R239" s="6"/>
      <c r="S239" s="9"/>
      <c r="W239" s="12"/>
      <c r="X239" s="12"/>
    </row>
    <row r="240" spans="9:24" ht="12.75" x14ac:dyDescent="0.2">
      <c r="I240" s="6"/>
      <c r="R240" s="6"/>
      <c r="S240" s="9"/>
      <c r="W240" s="12"/>
      <c r="X240" s="12"/>
    </row>
    <row r="241" spans="9:24" ht="12.75" x14ac:dyDescent="0.2">
      <c r="I241" s="6"/>
      <c r="R241" s="6"/>
      <c r="S241" s="9"/>
      <c r="W241" s="12"/>
      <c r="X241" s="12"/>
    </row>
    <row r="242" spans="9:24" ht="12.75" x14ac:dyDescent="0.2">
      <c r="I242" s="6"/>
      <c r="R242" s="6"/>
      <c r="S242" s="9"/>
      <c r="W242" s="12"/>
      <c r="X242" s="12"/>
    </row>
    <row r="243" spans="9:24" ht="12.75" x14ac:dyDescent="0.2">
      <c r="I243" s="6"/>
      <c r="R243" s="6"/>
      <c r="S243" s="9"/>
      <c r="W243" s="12"/>
      <c r="X243" s="12"/>
    </row>
    <row r="244" spans="9:24" ht="12.75" x14ac:dyDescent="0.2">
      <c r="I244" s="6"/>
      <c r="R244" s="6"/>
      <c r="S244" s="9"/>
      <c r="W244" s="12"/>
      <c r="X244" s="12"/>
    </row>
    <row r="245" spans="9:24" ht="12.75" x14ac:dyDescent="0.2">
      <c r="I245" s="6"/>
      <c r="R245" s="6"/>
      <c r="S245" s="9"/>
      <c r="W245" s="12"/>
      <c r="X245" s="12"/>
    </row>
    <row r="246" spans="9:24" ht="12.75" x14ac:dyDescent="0.2">
      <c r="I246" s="6"/>
      <c r="R246" s="6"/>
      <c r="S246" s="9"/>
      <c r="W246" s="12"/>
      <c r="X246" s="12"/>
    </row>
    <row r="247" spans="9:24" ht="12.75" x14ac:dyDescent="0.2">
      <c r="I247" s="6"/>
      <c r="R247" s="6"/>
      <c r="S247" s="9"/>
      <c r="W247" s="12"/>
      <c r="X247" s="12"/>
    </row>
    <row r="248" spans="9:24" ht="12.75" x14ac:dyDescent="0.2">
      <c r="I248" s="6"/>
      <c r="R248" s="6"/>
      <c r="S248" s="9"/>
      <c r="W248" s="12"/>
      <c r="X248" s="12"/>
    </row>
    <row r="249" spans="9:24" ht="12.75" x14ac:dyDescent="0.2">
      <c r="I249" s="6"/>
      <c r="R249" s="6"/>
      <c r="S249" s="9"/>
      <c r="W249" s="12"/>
      <c r="X249" s="12"/>
    </row>
    <row r="250" spans="9:24" ht="12.75" x14ac:dyDescent="0.2">
      <c r="I250" s="6"/>
      <c r="R250" s="6"/>
      <c r="S250" s="9"/>
      <c r="W250" s="12"/>
      <c r="X250" s="12"/>
    </row>
    <row r="251" spans="9:24" ht="12.75" x14ac:dyDescent="0.2">
      <c r="I251" s="6"/>
      <c r="R251" s="6"/>
      <c r="S251" s="9"/>
      <c r="W251" s="12"/>
      <c r="X251" s="12"/>
    </row>
    <row r="252" spans="9:24" ht="12.75" x14ac:dyDescent="0.2">
      <c r="I252" s="6"/>
      <c r="R252" s="6"/>
      <c r="S252" s="9"/>
      <c r="W252" s="12"/>
      <c r="X252" s="12"/>
    </row>
    <row r="253" spans="9:24" ht="12.75" x14ac:dyDescent="0.2">
      <c r="I253" s="6"/>
      <c r="R253" s="6"/>
      <c r="S253" s="9"/>
      <c r="W253" s="12"/>
      <c r="X253" s="12"/>
    </row>
    <row r="254" spans="9:24" ht="12.75" x14ac:dyDescent="0.2">
      <c r="I254" s="6"/>
      <c r="R254" s="6"/>
      <c r="S254" s="9"/>
      <c r="W254" s="12"/>
      <c r="X254" s="12"/>
    </row>
    <row r="255" spans="9:24" ht="12.75" x14ac:dyDescent="0.2">
      <c r="I255" s="6"/>
      <c r="R255" s="6"/>
      <c r="S255" s="9"/>
      <c r="W255" s="12"/>
      <c r="X255" s="12"/>
    </row>
    <row r="256" spans="9:24" ht="12.75" x14ac:dyDescent="0.2">
      <c r="I256" s="6"/>
      <c r="R256" s="6"/>
      <c r="S256" s="9"/>
      <c r="W256" s="12"/>
      <c r="X256" s="12"/>
    </row>
    <row r="257" spans="9:24" ht="12.75" x14ac:dyDescent="0.2">
      <c r="I257" s="6"/>
      <c r="R257" s="6"/>
      <c r="S257" s="9"/>
      <c r="W257" s="12"/>
      <c r="X257" s="12"/>
    </row>
    <row r="258" spans="9:24" ht="12.75" x14ac:dyDescent="0.2">
      <c r="I258" s="6"/>
      <c r="R258" s="6"/>
      <c r="S258" s="9"/>
      <c r="W258" s="12"/>
      <c r="X258" s="12"/>
    </row>
    <row r="259" spans="9:24" ht="12.75" x14ac:dyDescent="0.2">
      <c r="I259" s="6"/>
      <c r="R259" s="6"/>
      <c r="S259" s="9"/>
      <c r="W259" s="12"/>
      <c r="X259" s="12"/>
    </row>
    <row r="260" spans="9:24" ht="12.75" x14ac:dyDescent="0.2">
      <c r="I260" s="6"/>
      <c r="R260" s="6"/>
      <c r="S260" s="9"/>
      <c r="W260" s="12"/>
      <c r="X260" s="12"/>
    </row>
    <row r="261" spans="9:24" ht="12.75" x14ac:dyDescent="0.2">
      <c r="I261" s="6"/>
      <c r="R261" s="6"/>
      <c r="S261" s="9"/>
      <c r="W261" s="12"/>
      <c r="X261" s="12"/>
    </row>
    <row r="262" spans="9:24" ht="12.75" x14ac:dyDescent="0.2">
      <c r="I262" s="6"/>
      <c r="R262" s="6"/>
      <c r="S262" s="9"/>
      <c r="W262" s="12"/>
      <c r="X262" s="12"/>
    </row>
    <row r="263" spans="9:24" ht="12.75" x14ac:dyDescent="0.2">
      <c r="I263" s="6"/>
      <c r="R263" s="6"/>
      <c r="S263" s="9"/>
      <c r="W263" s="12"/>
      <c r="X263" s="12"/>
    </row>
    <row r="264" spans="9:24" ht="12.75" x14ac:dyDescent="0.2">
      <c r="I264" s="6"/>
      <c r="R264" s="6"/>
      <c r="S264" s="9"/>
      <c r="W264" s="12"/>
      <c r="X264" s="12"/>
    </row>
    <row r="265" spans="9:24" ht="12.75" x14ac:dyDescent="0.2">
      <c r="I265" s="6"/>
      <c r="R265" s="6"/>
      <c r="S265" s="9"/>
      <c r="W265" s="12"/>
      <c r="X265" s="12"/>
    </row>
    <row r="266" spans="9:24" ht="12.75" x14ac:dyDescent="0.2">
      <c r="I266" s="6"/>
      <c r="R266" s="6"/>
      <c r="S266" s="9"/>
      <c r="W266" s="12"/>
      <c r="X266" s="12"/>
    </row>
    <row r="267" spans="9:24" ht="12.75" x14ac:dyDescent="0.2">
      <c r="I267" s="6"/>
      <c r="R267" s="6"/>
      <c r="S267" s="9"/>
      <c r="W267" s="12"/>
      <c r="X267" s="12"/>
    </row>
    <row r="268" spans="9:24" ht="12.75" x14ac:dyDescent="0.2">
      <c r="I268" s="6"/>
      <c r="R268" s="6"/>
      <c r="S268" s="9"/>
      <c r="W268" s="12"/>
      <c r="X268" s="12"/>
    </row>
    <row r="269" spans="9:24" ht="12.75" x14ac:dyDescent="0.2">
      <c r="I269" s="6"/>
      <c r="R269" s="6"/>
      <c r="S269" s="9"/>
      <c r="W269" s="12"/>
      <c r="X269" s="12"/>
    </row>
    <row r="270" spans="9:24" ht="12.75" x14ac:dyDescent="0.2">
      <c r="I270" s="6"/>
      <c r="R270" s="6"/>
      <c r="S270" s="9"/>
      <c r="W270" s="12"/>
      <c r="X270" s="12"/>
    </row>
    <row r="271" spans="9:24" ht="12.75" x14ac:dyDescent="0.2">
      <c r="I271" s="6"/>
      <c r="R271" s="6"/>
      <c r="S271" s="9"/>
      <c r="W271" s="12"/>
      <c r="X271" s="12"/>
    </row>
    <row r="272" spans="9:24" ht="12.75" x14ac:dyDescent="0.2">
      <c r="I272" s="6"/>
      <c r="R272" s="6"/>
      <c r="S272" s="9"/>
      <c r="W272" s="12"/>
      <c r="X272" s="12"/>
    </row>
    <row r="273" spans="9:24" ht="12.75" x14ac:dyDescent="0.2">
      <c r="I273" s="6"/>
      <c r="R273" s="6"/>
      <c r="S273" s="9"/>
      <c r="W273" s="12"/>
      <c r="X273" s="12"/>
    </row>
    <row r="274" spans="9:24" ht="12.75" x14ac:dyDescent="0.2">
      <c r="I274" s="6"/>
      <c r="R274" s="6"/>
      <c r="S274" s="9"/>
      <c r="W274" s="12"/>
      <c r="X274" s="12"/>
    </row>
    <row r="275" spans="9:24" ht="12.75" x14ac:dyDescent="0.2">
      <c r="I275" s="6"/>
      <c r="R275" s="6"/>
      <c r="S275" s="9"/>
      <c r="W275" s="12"/>
      <c r="X275" s="12"/>
    </row>
    <row r="276" spans="9:24" ht="12.75" x14ac:dyDescent="0.2">
      <c r="I276" s="6"/>
      <c r="R276" s="6"/>
      <c r="S276" s="9"/>
      <c r="W276" s="12"/>
      <c r="X276" s="12"/>
    </row>
    <row r="277" spans="9:24" ht="12.75" x14ac:dyDescent="0.2">
      <c r="I277" s="6"/>
      <c r="R277" s="6"/>
      <c r="S277" s="9"/>
      <c r="W277" s="12"/>
      <c r="X277" s="12"/>
    </row>
    <row r="278" spans="9:24" ht="12.75" x14ac:dyDescent="0.2">
      <c r="I278" s="6"/>
      <c r="R278" s="6"/>
      <c r="S278" s="9"/>
      <c r="W278" s="12"/>
      <c r="X278" s="12"/>
    </row>
    <row r="279" spans="9:24" ht="12.75" x14ac:dyDescent="0.2">
      <c r="I279" s="6"/>
      <c r="R279" s="6"/>
      <c r="S279" s="9"/>
      <c r="W279" s="12"/>
      <c r="X279" s="12"/>
    </row>
    <row r="280" spans="9:24" ht="12.75" x14ac:dyDescent="0.2">
      <c r="I280" s="6"/>
      <c r="R280" s="6"/>
      <c r="S280" s="9"/>
      <c r="W280" s="12"/>
      <c r="X280" s="12"/>
    </row>
    <row r="281" spans="9:24" ht="12.75" x14ac:dyDescent="0.2">
      <c r="I281" s="6"/>
      <c r="R281" s="6"/>
      <c r="S281" s="9"/>
      <c r="W281" s="12"/>
      <c r="X281" s="12"/>
    </row>
    <row r="282" spans="9:24" ht="12.75" x14ac:dyDescent="0.2">
      <c r="I282" s="6"/>
      <c r="R282" s="6"/>
      <c r="S282" s="9"/>
      <c r="W282" s="12"/>
      <c r="X282" s="12"/>
    </row>
    <row r="283" spans="9:24" ht="12.75" x14ac:dyDescent="0.2">
      <c r="I283" s="6"/>
      <c r="R283" s="6"/>
      <c r="S283" s="9"/>
      <c r="W283" s="12"/>
      <c r="X283" s="12"/>
    </row>
    <row r="284" spans="9:24" ht="12.75" x14ac:dyDescent="0.2">
      <c r="I284" s="6"/>
      <c r="R284" s="6"/>
      <c r="S284" s="9"/>
      <c r="W284" s="12"/>
      <c r="X284" s="12"/>
    </row>
    <row r="285" spans="9:24" ht="12.75" x14ac:dyDescent="0.2">
      <c r="I285" s="6"/>
      <c r="R285" s="6"/>
      <c r="S285" s="9"/>
      <c r="W285" s="12"/>
      <c r="X285" s="12"/>
    </row>
    <row r="286" spans="9:24" ht="12.75" x14ac:dyDescent="0.2">
      <c r="I286" s="6"/>
      <c r="R286" s="6"/>
      <c r="S286" s="9"/>
      <c r="W286" s="12"/>
      <c r="X286" s="12"/>
    </row>
    <row r="287" spans="9:24" ht="12.75" x14ac:dyDescent="0.2">
      <c r="I287" s="6"/>
      <c r="R287" s="6"/>
      <c r="S287" s="9"/>
      <c r="W287" s="12"/>
      <c r="X287" s="12"/>
    </row>
    <row r="288" spans="9:24" ht="12.75" x14ac:dyDescent="0.2">
      <c r="I288" s="6"/>
      <c r="R288" s="6"/>
      <c r="S288" s="9"/>
      <c r="W288" s="12"/>
      <c r="X288" s="12"/>
    </row>
    <row r="289" spans="9:24" ht="12.75" x14ac:dyDescent="0.2">
      <c r="I289" s="6"/>
      <c r="R289" s="6"/>
      <c r="S289" s="9"/>
      <c r="W289" s="12"/>
      <c r="X289" s="12"/>
    </row>
    <row r="290" spans="9:24" ht="12.75" x14ac:dyDescent="0.2">
      <c r="I290" s="6"/>
      <c r="R290" s="6"/>
      <c r="S290" s="9"/>
      <c r="W290" s="12"/>
      <c r="X290" s="12"/>
    </row>
    <row r="291" spans="9:24" ht="12.75" x14ac:dyDescent="0.2">
      <c r="I291" s="6"/>
      <c r="R291" s="6"/>
      <c r="S291" s="9"/>
      <c r="W291" s="12"/>
      <c r="X291" s="12"/>
    </row>
    <row r="292" spans="9:24" ht="12.75" x14ac:dyDescent="0.2">
      <c r="I292" s="6"/>
      <c r="R292" s="6"/>
      <c r="S292" s="9"/>
      <c r="W292" s="12"/>
      <c r="X292" s="12"/>
    </row>
    <row r="293" spans="9:24" ht="12.75" x14ac:dyDescent="0.2">
      <c r="I293" s="6"/>
      <c r="R293" s="6"/>
      <c r="S293" s="9"/>
      <c r="W293" s="12"/>
      <c r="X293" s="12"/>
    </row>
    <row r="294" spans="9:24" ht="12.75" x14ac:dyDescent="0.2">
      <c r="I294" s="6"/>
      <c r="R294" s="6"/>
      <c r="S294" s="9"/>
      <c r="W294" s="12"/>
      <c r="X294" s="12"/>
    </row>
    <row r="295" spans="9:24" ht="12.75" x14ac:dyDescent="0.2">
      <c r="I295" s="6"/>
      <c r="R295" s="6"/>
      <c r="S295" s="9"/>
      <c r="W295" s="12"/>
      <c r="X295" s="12"/>
    </row>
    <row r="296" spans="9:24" ht="12.75" x14ac:dyDescent="0.2">
      <c r="I296" s="6"/>
      <c r="R296" s="6"/>
      <c r="S296" s="9"/>
      <c r="W296" s="12"/>
      <c r="X296" s="12"/>
    </row>
    <row r="297" spans="9:24" ht="12.75" x14ac:dyDescent="0.2">
      <c r="I297" s="6"/>
      <c r="R297" s="6"/>
      <c r="S297" s="9"/>
      <c r="W297" s="12"/>
      <c r="X297" s="12"/>
    </row>
    <row r="298" spans="9:24" ht="12.75" x14ac:dyDescent="0.2">
      <c r="I298" s="6"/>
      <c r="R298" s="6"/>
      <c r="S298" s="9"/>
      <c r="W298" s="12"/>
      <c r="X298" s="12"/>
    </row>
    <row r="299" spans="9:24" ht="12.75" x14ac:dyDescent="0.2">
      <c r="I299" s="6"/>
      <c r="R299" s="6"/>
      <c r="S299" s="9"/>
      <c r="W299" s="12"/>
      <c r="X299" s="12"/>
    </row>
    <row r="300" spans="9:24" ht="12.75" x14ac:dyDescent="0.2">
      <c r="I300" s="6"/>
      <c r="R300" s="6"/>
      <c r="S300" s="9"/>
      <c r="W300" s="12"/>
      <c r="X300" s="12"/>
    </row>
    <row r="301" spans="9:24" ht="12.75" x14ac:dyDescent="0.2">
      <c r="I301" s="6"/>
      <c r="R301" s="6"/>
      <c r="S301" s="9"/>
      <c r="W301" s="12"/>
      <c r="X301" s="12"/>
    </row>
    <row r="302" spans="9:24" ht="12.75" x14ac:dyDescent="0.2">
      <c r="I302" s="6"/>
      <c r="R302" s="6"/>
      <c r="S302" s="9"/>
      <c r="W302" s="12"/>
      <c r="X302" s="12"/>
    </row>
    <row r="303" spans="9:24" ht="12.75" x14ac:dyDescent="0.2">
      <c r="I303" s="6"/>
      <c r="R303" s="6"/>
      <c r="S303" s="9"/>
      <c r="W303" s="12"/>
      <c r="X303" s="12"/>
    </row>
    <row r="304" spans="9:24" ht="12.75" x14ac:dyDescent="0.2">
      <c r="I304" s="6"/>
      <c r="R304" s="6"/>
      <c r="S304" s="9"/>
      <c r="W304" s="12"/>
      <c r="X304" s="12"/>
    </row>
    <row r="305" spans="9:24" ht="12.75" x14ac:dyDescent="0.2">
      <c r="I305" s="6"/>
      <c r="R305" s="6"/>
      <c r="S305" s="9"/>
      <c r="W305" s="12"/>
      <c r="X305" s="12"/>
    </row>
    <row r="306" spans="9:24" ht="12.75" x14ac:dyDescent="0.2">
      <c r="I306" s="6"/>
      <c r="R306" s="6"/>
      <c r="S306" s="9"/>
      <c r="W306" s="12"/>
      <c r="X306" s="12"/>
    </row>
    <row r="307" spans="9:24" ht="12.75" x14ac:dyDescent="0.2">
      <c r="I307" s="6"/>
      <c r="R307" s="6"/>
      <c r="S307" s="9"/>
      <c r="W307" s="12"/>
      <c r="X307" s="12"/>
    </row>
    <row r="308" spans="9:24" ht="12.75" x14ac:dyDescent="0.2">
      <c r="I308" s="6"/>
      <c r="R308" s="6"/>
      <c r="S308" s="9"/>
      <c r="W308" s="12"/>
      <c r="X308" s="12"/>
    </row>
    <row r="309" spans="9:24" ht="12.75" x14ac:dyDescent="0.2">
      <c r="I309" s="6"/>
      <c r="R309" s="6"/>
      <c r="S309" s="9"/>
      <c r="W309" s="12"/>
      <c r="X309" s="12"/>
    </row>
    <row r="310" spans="9:24" ht="12.75" x14ac:dyDescent="0.2">
      <c r="I310" s="6"/>
      <c r="R310" s="6"/>
      <c r="S310" s="9"/>
      <c r="W310" s="12"/>
      <c r="X310" s="12"/>
    </row>
    <row r="311" spans="9:24" ht="12.75" x14ac:dyDescent="0.2">
      <c r="I311" s="6"/>
      <c r="R311" s="6"/>
      <c r="S311" s="9"/>
      <c r="W311" s="12"/>
      <c r="X311" s="12"/>
    </row>
    <row r="312" spans="9:24" ht="12.75" x14ac:dyDescent="0.2">
      <c r="I312" s="6"/>
      <c r="R312" s="6"/>
      <c r="S312" s="9"/>
      <c r="W312" s="12"/>
      <c r="X312" s="12"/>
    </row>
    <row r="313" spans="9:24" ht="12.75" x14ac:dyDescent="0.2">
      <c r="I313" s="6"/>
      <c r="R313" s="6"/>
      <c r="S313" s="9"/>
      <c r="W313" s="12"/>
      <c r="X313" s="12"/>
    </row>
    <row r="314" spans="9:24" ht="12.75" x14ac:dyDescent="0.2">
      <c r="I314" s="6"/>
      <c r="R314" s="6"/>
      <c r="S314" s="9"/>
      <c r="W314" s="12"/>
      <c r="X314" s="12"/>
    </row>
    <row r="315" spans="9:24" ht="12.75" x14ac:dyDescent="0.2">
      <c r="I315" s="6"/>
      <c r="R315" s="6"/>
      <c r="S315" s="9"/>
      <c r="W315" s="12"/>
      <c r="X315" s="12"/>
    </row>
    <row r="316" spans="9:24" ht="12.75" x14ac:dyDescent="0.2">
      <c r="I316" s="6"/>
      <c r="R316" s="6"/>
      <c r="S316" s="9"/>
      <c r="W316" s="12"/>
      <c r="X316" s="12"/>
    </row>
    <row r="317" spans="9:24" ht="12.75" x14ac:dyDescent="0.2">
      <c r="I317" s="6"/>
      <c r="R317" s="6"/>
      <c r="S317" s="9"/>
      <c r="W317" s="12"/>
      <c r="X317" s="12"/>
    </row>
    <row r="318" spans="9:24" ht="12.75" x14ac:dyDescent="0.2">
      <c r="I318" s="6"/>
      <c r="R318" s="6"/>
      <c r="S318" s="9"/>
      <c r="W318" s="12"/>
      <c r="X318" s="12"/>
    </row>
    <row r="319" spans="9:24" ht="12.75" x14ac:dyDescent="0.2">
      <c r="I319" s="6"/>
      <c r="R319" s="6"/>
      <c r="S319" s="9"/>
      <c r="W319" s="12"/>
      <c r="X319" s="12"/>
    </row>
    <row r="320" spans="9:24" ht="12.75" x14ac:dyDescent="0.2">
      <c r="I320" s="6"/>
      <c r="R320" s="6"/>
      <c r="S320" s="9"/>
      <c r="W320" s="12"/>
      <c r="X320" s="12"/>
    </row>
    <row r="321" spans="9:24" ht="12.75" x14ac:dyDescent="0.2">
      <c r="I321" s="6"/>
      <c r="R321" s="6"/>
      <c r="S321" s="9"/>
      <c r="W321" s="12"/>
      <c r="X321" s="12"/>
    </row>
    <row r="322" spans="9:24" ht="12.75" x14ac:dyDescent="0.2">
      <c r="I322" s="6"/>
      <c r="R322" s="6"/>
      <c r="S322" s="9"/>
      <c r="W322" s="12"/>
      <c r="X322" s="12"/>
    </row>
    <row r="323" spans="9:24" ht="12.75" x14ac:dyDescent="0.2">
      <c r="I323" s="6"/>
      <c r="R323" s="6"/>
      <c r="S323" s="9"/>
      <c r="W323" s="12"/>
      <c r="X323" s="12"/>
    </row>
    <row r="324" spans="9:24" ht="12.75" x14ac:dyDescent="0.2">
      <c r="I324" s="6"/>
      <c r="R324" s="6"/>
      <c r="S324" s="9"/>
      <c r="W324" s="12"/>
      <c r="X324" s="12"/>
    </row>
    <row r="325" spans="9:24" ht="12.75" x14ac:dyDescent="0.2">
      <c r="I325" s="6"/>
      <c r="R325" s="6"/>
      <c r="S325" s="9"/>
      <c r="W325" s="12"/>
      <c r="X325" s="12"/>
    </row>
    <row r="326" spans="9:24" ht="12.75" x14ac:dyDescent="0.2">
      <c r="I326" s="6"/>
      <c r="R326" s="6"/>
      <c r="S326" s="9"/>
      <c r="W326" s="12"/>
      <c r="X326" s="12"/>
    </row>
    <row r="327" spans="9:24" ht="12.75" x14ac:dyDescent="0.2">
      <c r="I327" s="6"/>
      <c r="R327" s="6"/>
      <c r="S327" s="9"/>
      <c r="W327" s="12"/>
      <c r="X327" s="12"/>
    </row>
    <row r="328" spans="9:24" ht="12.75" x14ac:dyDescent="0.2">
      <c r="I328" s="6"/>
      <c r="R328" s="6"/>
      <c r="S328" s="9"/>
      <c r="W328" s="12"/>
      <c r="X328" s="12"/>
    </row>
    <row r="329" spans="9:24" ht="12.75" x14ac:dyDescent="0.2">
      <c r="I329" s="6"/>
      <c r="R329" s="6"/>
      <c r="S329" s="9"/>
      <c r="W329" s="12"/>
      <c r="X329" s="12"/>
    </row>
    <row r="330" spans="9:24" ht="12.75" x14ac:dyDescent="0.2">
      <c r="I330" s="6"/>
      <c r="R330" s="6"/>
      <c r="S330" s="9"/>
      <c r="W330" s="12"/>
      <c r="X330" s="12"/>
    </row>
    <row r="331" spans="9:24" ht="12.75" x14ac:dyDescent="0.2">
      <c r="I331" s="6"/>
      <c r="R331" s="6"/>
      <c r="S331" s="9"/>
      <c r="W331" s="12"/>
      <c r="X331" s="12"/>
    </row>
    <row r="332" spans="9:24" ht="12.75" x14ac:dyDescent="0.2">
      <c r="I332" s="6"/>
      <c r="R332" s="6"/>
      <c r="S332" s="9"/>
      <c r="W332" s="12"/>
      <c r="X332" s="12"/>
    </row>
    <row r="333" spans="9:24" ht="12.75" x14ac:dyDescent="0.2">
      <c r="I333" s="6"/>
      <c r="R333" s="6"/>
      <c r="S333" s="9"/>
      <c r="W333" s="12"/>
      <c r="X333" s="12"/>
    </row>
    <row r="334" spans="9:24" ht="12.75" x14ac:dyDescent="0.2">
      <c r="I334" s="6"/>
      <c r="R334" s="6"/>
      <c r="S334" s="9"/>
      <c r="W334" s="12"/>
      <c r="X334" s="12"/>
    </row>
    <row r="335" spans="9:24" ht="12.75" x14ac:dyDescent="0.2">
      <c r="I335" s="6"/>
      <c r="R335" s="6"/>
      <c r="S335" s="9"/>
      <c r="W335" s="12"/>
      <c r="X335" s="12"/>
    </row>
    <row r="336" spans="9:24" ht="12.75" x14ac:dyDescent="0.2">
      <c r="I336" s="6"/>
      <c r="R336" s="6"/>
      <c r="S336" s="9"/>
      <c r="W336" s="12"/>
      <c r="X336" s="12"/>
    </row>
    <row r="337" spans="9:24" ht="12.75" x14ac:dyDescent="0.2">
      <c r="I337" s="6"/>
      <c r="R337" s="6"/>
      <c r="S337" s="9"/>
      <c r="W337" s="12"/>
      <c r="X337" s="12"/>
    </row>
    <row r="338" spans="9:24" ht="12.75" x14ac:dyDescent="0.2">
      <c r="I338" s="6"/>
      <c r="R338" s="6"/>
      <c r="S338" s="9"/>
      <c r="W338" s="12"/>
      <c r="X338" s="12"/>
    </row>
    <row r="339" spans="9:24" ht="12.75" x14ac:dyDescent="0.2">
      <c r="I339" s="6"/>
      <c r="R339" s="6"/>
      <c r="S339" s="9"/>
      <c r="W339" s="12"/>
      <c r="X339" s="12"/>
    </row>
    <row r="340" spans="9:24" ht="12.75" x14ac:dyDescent="0.2">
      <c r="I340" s="6"/>
      <c r="R340" s="6"/>
      <c r="S340" s="9"/>
      <c r="W340" s="12"/>
      <c r="X340" s="12"/>
    </row>
    <row r="341" spans="9:24" ht="12.75" x14ac:dyDescent="0.2">
      <c r="I341" s="6"/>
      <c r="R341" s="6"/>
      <c r="S341" s="9"/>
      <c r="W341" s="12"/>
      <c r="X341" s="12"/>
    </row>
    <row r="342" spans="9:24" ht="12.75" x14ac:dyDescent="0.2">
      <c r="I342" s="6"/>
      <c r="R342" s="6"/>
      <c r="S342" s="9"/>
      <c r="W342" s="12"/>
      <c r="X342" s="12"/>
    </row>
    <row r="343" spans="9:24" ht="12.75" x14ac:dyDescent="0.2">
      <c r="I343" s="6"/>
      <c r="R343" s="6"/>
      <c r="S343" s="9"/>
      <c r="W343" s="12"/>
      <c r="X343" s="12"/>
    </row>
    <row r="344" spans="9:24" ht="12.75" x14ac:dyDescent="0.2">
      <c r="I344" s="6"/>
      <c r="R344" s="6"/>
      <c r="S344" s="9"/>
      <c r="W344" s="12"/>
      <c r="X344" s="12"/>
    </row>
    <row r="345" spans="9:24" ht="12.75" x14ac:dyDescent="0.2">
      <c r="I345" s="6"/>
      <c r="R345" s="6"/>
      <c r="S345" s="9"/>
      <c r="W345" s="12"/>
      <c r="X345" s="12"/>
    </row>
    <row r="346" spans="9:24" ht="12.75" x14ac:dyDescent="0.2">
      <c r="I346" s="6"/>
      <c r="R346" s="6"/>
      <c r="S346" s="9"/>
      <c r="W346" s="12"/>
      <c r="X346" s="12"/>
    </row>
    <row r="347" spans="9:24" ht="12.75" x14ac:dyDescent="0.2">
      <c r="I347" s="6"/>
      <c r="R347" s="6"/>
      <c r="S347" s="9"/>
      <c r="W347" s="12"/>
      <c r="X347" s="12"/>
    </row>
    <row r="348" spans="9:24" ht="12.75" x14ac:dyDescent="0.2">
      <c r="I348" s="6"/>
      <c r="R348" s="6"/>
      <c r="S348" s="9"/>
      <c r="W348" s="12"/>
      <c r="X348" s="12"/>
    </row>
    <row r="349" spans="9:24" ht="12.75" x14ac:dyDescent="0.2">
      <c r="I349" s="6"/>
      <c r="R349" s="6"/>
      <c r="S349" s="9"/>
      <c r="W349" s="12"/>
      <c r="X349" s="12"/>
    </row>
    <row r="350" spans="9:24" ht="12.75" x14ac:dyDescent="0.2">
      <c r="I350" s="6"/>
      <c r="R350" s="6"/>
      <c r="S350" s="9"/>
      <c r="W350" s="12"/>
      <c r="X350" s="12"/>
    </row>
    <row r="351" spans="9:24" ht="12.75" x14ac:dyDescent="0.2">
      <c r="I351" s="6"/>
      <c r="R351" s="6"/>
      <c r="S351" s="9"/>
      <c r="W351" s="12"/>
      <c r="X351" s="12"/>
    </row>
    <row r="352" spans="9:24" ht="12.75" x14ac:dyDescent="0.2">
      <c r="I352" s="6"/>
      <c r="R352" s="6"/>
      <c r="S352" s="9"/>
      <c r="W352" s="12"/>
      <c r="X352" s="12"/>
    </row>
    <row r="353" spans="9:24" ht="12.75" x14ac:dyDescent="0.2">
      <c r="I353" s="6"/>
      <c r="R353" s="6"/>
      <c r="S353" s="9"/>
      <c r="W353" s="12"/>
      <c r="X353" s="12"/>
    </row>
    <row r="354" spans="9:24" ht="12.75" x14ac:dyDescent="0.2">
      <c r="I354" s="6"/>
      <c r="R354" s="6"/>
      <c r="S354" s="9"/>
      <c r="W354" s="12"/>
      <c r="X354" s="12"/>
    </row>
    <row r="355" spans="9:24" ht="12.75" x14ac:dyDescent="0.2">
      <c r="I355" s="6"/>
      <c r="R355" s="6"/>
      <c r="S355" s="9"/>
      <c r="W355" s="12"/>
      <c r="X355" s="12"/>
    </row>
    <row r="356" spans="9:24" ht="12.75" x14ac:dyDescent="0.2">
      <c r="I356" s="6"/>
      <c r="R356" s="6"/>
      <c r="S356" s="9"/>
      <c r="W356" s="12"/>
      <c r="X356" s="12"/>
    </row>
    <row r="357" spans="9:24" ht="12.75" x14ac:dyDescent="0.2">
      <c r="I357" s="6"/>
      <c r="R357" s="6"/>
      <c r="S357" s="9"/>
      <c r="W357" s="12"/>
      <c r="X357" s="12"/>
    </row>
    <row r="358" spans="9:24" ht="12.75" x14ac:dyDescent="0.2">
      <c r="I358" s="6"/>
      <c r="R358" s="6"/>
      <c r="S358" s="9"/>
      <c r="W358" s="12"/>
      <c r="X358" s="12"/>
    </row>
    <row r="359" spans="9:24" ht="12.75" x14ac:dyDescent="0.2">
      <c r="I359" s="6"/>
      <c r="R359" s="6"/>
      <c r="S359" s="9"/>
      <c r="W359" s="12"/>
      <c r="X359" s="12"/>
    </row>
    <row r="360" spans="9:24" ht="12.75" x14ac:dyDescent="0.2">
      <c r="I360" s="6"/>
      <c r="R360" s="6"/>
      <c r="S360" s="9"/>
      <c r="W360" s="12"/>
      <c r="X360" s="12"/>
    </row>
    <row r="361" spans="9:24" ht="12.75" x14ac:dyDescent="0.2">
      <c r="I361" s="6"/>
      <c r="R361" s="6"/>
      <c r="S361" s="9"/>
      <c r="W361" s="12"/>
      <c r="X361" s="12"/>
    </row>
    <row r="362" spans="9:24" ht="12.75" x14ac:dyDescent="0.2">
      <c r="I362" s="6"/>
      <c r="R362" s="6"/>
      <c r="S362" s="9"/>
      <c r="W362" s="12"/>
      <c r="X362" s="12"/>
    </row>
    <row r="363" spans="9:24" ht="12.75" x14ac:dyDescent="0.2">
      <c r="I363" s="6"/>
      <c r="R363" s="6"/>
      <c r="S363" s="9"/>
      <c r="W363" s="12"/>
      <c r="X363" s="12"/>
    </row>
    <row r="364" spans="9:24" ht="12.75" x14ac:dyDescent="0.2">
      <c r="I364" s="6"/>
      <c r="R364" s="6"/>
      <c r="S364" s="9"/>
      <c r="W364" s="12"/>
      <c r="X364" s="12"/>
    </row>
    <row r="365" spans="9:24" ht="12.75" x14ac:dyDescent="0.2">
      <c r="I365" s="6"/>
      <c r="R365" s="6"/>
      <c r="S365" s="9"/>
      <c r="W365" s="12"/>
      <c r="X365" s="12"/>
    </row>
    <row r="366" spans="9:24" ht="12.75" x14ac:dyDescent="0.2">
      <c r="I366" s="6"/>
      <c r="R366" s="6"/>
      <c r="S366" s="9"/>
      <c r="W366" s="12"/>
      <c r="X366" s="12"/>
    </row>
    <row r="367" spans="9:24" ht="12.75" x14ac:dyDescent="0.2">
      <c r="I367" s="6"/>
      <c r="R367" s="6"/>
      <c r="S367" s="9"/>
      <c r="W367" s="12"/>
      <c r="X367" s="12"/>
    </row>
    <row r="368" spans="9:24" ht="12.75" x14ac:dyDescent="0.2">
      <c r="I368" s="6"/>
      <c r="R368" s="6"/>
      <c r="S368" s="9"/>
      <c r="W368" s="12"/>
      <c r="X368" s="12"/>
    </row>
    <row r="369" spans="9:24" ht="12.75" x14ac:dyDescent="0.2">
      <c r="I369" s="6"/>
      <c r="R369" s="6"/>
      <c r="S369" s="9"/>
      <c r="W369" s="12"/>
      <c r="X369" s="12"/>
    </row>
    <row r="370" spans="9:24" ht="12.75" x14ac:dyDescent="0.2">
      <c r="I370" s="6"/>
      <c r="R370" s="6"/>
      <c r="S370" s="9"/>
      <c r="W370" s="12"/>
      <c r="X370" s="12"/>
    </row>
    <row r="371" spans="9:24" ht="12.75" x14ac:dyDescent="0.2">
      <c r="I371" s="6"/>
      <c r="R371" s="6"/>
      <c r="S371" s="9"/>
      <c r="W371" s="12"/>
      <c r="X371" s="12"/>
    </row>
    <row r="372" spans="9:24" ht="12.75" x14ac:dyDescent="0.2">
      <c r="I372" s="6"/>
      <c r="R372" s="6"/>
      <c r="S372" s="9"/>
      <c r="W372" s="12"/>
      <c r="X372" s="12"/>
    </row>
    <row r="373" spans="9:24" ht="12.75" x14ac:dyDescent="0.2">
      <c r="I373" s="6"/>
      <c r="R373" s="6"/>
      <c r="S373" s="9"/>
      <c r="W373" s="12"/>
      <c r="X373" s="12"/>
    </row>
    <row r="374" spans="9:24" ht="12.75" x14ac:dyDescent="0.2">
      <c r="I374" s="6"/>
      <c r="R374" s="6"/>
      <c r="S374" s="9"/>
      <c r="W374" s="12"/>
      <c r="X374" s="12"/>
    </row>
    <row r="375" spans="9:24" ht="12.75" x14ac:dyDescent="0.2">
      <c r="I375" s="6"/>
      <c r="R375" s="6"/>
      <c r="S375" s="9"/>
      <c r="W375" s="12"/>
      <c r="X375" s="12"/>
    </row>
    <row r="376" spans="9:24" ht="12.75" x14ac:dyDescent="0.2">
      <c r="I376" s="6"/>
      <c r="R376" s="6"/>
      <c r="S376" s="9"/>
      <c r="W376" s="12"/>
      <c r="X376" s="12"/>
    </row>
    <row r="377" spans="9:24" ht="12.75" x14ac:dyDescent="0.2">
      <c r="I377" s="6"/>
      <c r="R377" s="6"/>
      <c r="S377" s="9"/>
      <c r="W377" s="12"/>
      <c r="X377" s="12"/>
    </row>
    <row r="378" spans="9:24" ht="12.75" x14ac:dyDescent="0.2">
      <c r="I378" s="6"/>
      <c r="R378" s="6"/>
      <c r="S378" s="9"/>
      <c r="W378" s="12"/>
      <c r="X378" s="12"/>
    </row>
    <row r="379" spans="9:24" ht="12.75" x14ac:dyDescent="0.2">
      <c r="I379" s="6"/>
      <c r="R379" s="6"/>
      <c r="S379" s="9"/>
      <c r="W379" s="12"/>
      <c r="X379" s="12"/>
    </row>
    <row r="380" spans="9:24" ht="12.75" x14ac:dyDescent="0.2">
      <c r="I380" s="6"/>
      <c r="R380" s="6"/>
      <c r="S380" s="9"/>
      <c r="W380" s="12"/>
      <c r="X380" s="12"/>
    </row>
    <row r="381" spans="9:24" ht="12.75" x14ac:dyDescent="0.2">
      <c r="I381" s="6"/>
      <c r="R381" s="6"/>
      <c r="S381" s="9"/>
      <c r="W381" s="12"/>
      <c r="X381" s="12"/>
    </row>
    <row r="382" spans="9:24" ht="12.75" x14ac:dyDescent="0.2">
      <c r="I382" s="6"/>
      <c r="R382" s="6"/>
      <c r="S382" s="9"/>
      <c r="W382" s="12"/>
      <c r="X382" s="12"/>
    </row>
    <row r="383" spans="9:24" ht="12.75" x14ac:dyDescent="0.2">
      <c r="I383" s="6"/>
      <c r="R383" s="6"/>
      <c r="S383" s="9"/>
      <c r="W383" s="12"/>
      <c r="X383" s="12"/>
    </row>
    <row r="384" spans="9:24" ht="12.75" x14ac:dyDescent="0.2">
      <c r="I384" s="6"/>
      <c r="R384" s="6"/>
      <c r="S384" s="9"/>
      <c r="W384" s="12"/>
      <c r="X384" s="12"/>
    </row>
    <row r="385" spans="9:24" ht="12.75" x14ac:dyDescent="0.2">
      <c r="I385" s="6"/>
      <c r="R385" s="6"/>
      <c r="S385" s="9"/>
      <c r="W385" s="12"/>
      <c r="X385" s="12"/>
    </row>
    <row r="386" spans="9:24" ht="12.75" x14ac:dyDescent="0.2">
      <c r="I386" s="6"/>
      <c r="R386" s="6"/>
      <c r="S386" s="9"/>
      <c r="W386" s="12"/>
      <c r="X386" s="12"/>
    </row>
    <row r="387" spans="9:24" ht="12.75" x14ac:dyDescent="0.2">
      <c r="I387" s="6"/>
      <c r="R387" s="6"/>
      <c r="S387" s="9"/>
      <c r="W387" s="12"/>
      <c r="X387" s="12"/>
    </row>
    <row r="388" spans="9:24" ht="12.75" x14ac:dyDescent="0.2">
      <c r="I388" s="6"/>
      <c r="R388" s="6"/>
      <c r="S388" s="9"/>
      <c r="W388" s="12"/>
      <c r="X388" s="12"/>
    </row>
    <row r="389" spans="9:24" ht="12.75" x14ac:dyDescent="0.2">
      <c r="I389" s="6"/>
      <c r="R389" s="6"/>
      <c r="S389" s="9"/>
      <c r="W389" s="12"/>
      <c r="X389" s="12"/>
    </row>
    <row r="390" spans="9:24" ht="12.75" x14ac:dyDescent="0.2">
      <c r="I390" s="6"/>
      <c r="R390" s="6"/>
      <c r="S390" s="9"/>
      <c r="W390" s="12"/>
      <c r="X390" s="12"/>
    </row>
    <row r="391" spans="9:24" ht="12.75" x14ac:dyDescent="0.2">
      <c r="I391" s="6"/>
      <c r="R391" s="6"/>
      <c r="S391" s="9"/>
      <c r="W391" s="12"/>
      <c r="X391" s="12"/>
    </row>
    <row r="392" spans="9:24" ht="12.75" x14ac:dyDescent="0.2">
      <c r="I392" s="6"/>
      <c r="R392" s="6"/>
      <c r="S392" s="9"/>
      <c r="W392" s="12"/>
      <c r="X392" s="12"/>
    </row>
    <row r="393" spans="9:24" ht="12.75" x14ac:dyDescent="0.2">
      <c r="I393" s="6"/>
      <c r="R393" s="6"/>
      <c r="S393" s="9"/>
      <c r="W393" s="12"/>
      <c r="X393" s="12"/>
    </row>
    <row r="394" spans="9:24" ht="12.75" x14ac:dyDescent="0.2">
      <c r="I394" s="6"/>
      <c r="R394" s="6"/>
      <c r="S394" s="9"/>
      <c r="W394" s="12"/>
      <c r="X394" s="12"/>
    </row>
    <row r="395" spans="9:24" ht="12.75" x14ac:dyDescent="0.2">
      <c r="I395" s="6"/>
      <c r="R395" s="6"/>
      <c r="S395" s="9"/>
      <c r="W395" s="12"/>
      <c r="X395" s="12"/>
    </row>
    <row r="396" spans="9:24" ht="12.75" x14ac:dyDescent="0.2">
      <c r="I396" s="6"/>
      <c r="R396" s="6"/>
      <c r="S396" s="9"/>
      <c r="W396" s="12"/>
      <c r="X396" s="12"/>
    </row>
    <row r="397" spans="9:24" ht="12.75" x14ac:dyDescent="0.2">
      <c r="I397" s="6"/>
      <c r="R397" s="6"/>
      <c r="S397" s="9"/>
      <c r="W397" s="12"/>
      <c r="X397" s="12"/>
    </row>
    <row r="398" spans="9:24" ht="12.75" x14ac:dyDescent="0.2">
      <c r="I398" s="6"/>
      <c r="R398" s="6"/>
      <c r="S398" s="9"/>
      <c r="W398" s="12"/>
      <c r="X398" s="12"/>
    </row>
    <row r="399" spans="9:24" ht="12.75" x14ac:dyDescent="0.2">
      <c r="I399" s="6"/>
      <c r="R399" s="6"/>
      <c r="S399" s="9"/>
      <c r="W399" s="12"/>
      <c r="X399" s="12"/>
    </row>
    <row r="400" spans="9:24" ht="12.75" x14ac:dyDescent="0.2">
      <c r="I400" s="6"/>
      <c r="R400" s="6"/>
      <c r="S400" s="9"/>
      <c r="W400" s="12"/>
      <c r="X400" s="12"/>
    </row>
    <row r="401" spans="9:24" ht="12.75" x14ac:dyDescent="0.2">
      <c r="I401" s="6"/>
      <c r="R401" s="6"/>
      <c r="S401" s="9"/>
      <c r="W401" s="12"/>
      <c r="X401" s="12"/>
    </row>
    <row r="402" spans="9:24" ht="12.75" x14ac:dyDescent="0.2">
      <c r="I402" s="6"/>
      <c r="R402" s="6"/>
      <c r="S402" s="9"/>
      <c r="W402" s="12"/>
      <c r="X402" s="12"/>
    </row>
    <row r="403" spans="9:24" ht="12.75" x14ac:dyDescent="0.2">
      <c r="I403" s="6"/>
      <c r="R403" s="6"/>
      <c r="S403" s="9"/>
      <c r="W403" s="12"/>
      <c r="X403" s="12"/>
    </row>
    <row r="404" spans="9:24" ht="12.75" x14ac:dyDescent="0.2">
      <c r="I404" s="6"/>
      <c r="R404" s="6"/>
      <c r="S404" s="9"/>
      <c r="W404" s="12"/>
      <c r="X404" s="12"/>
    </row>
    <row r="405" spans="9:24" ht="12.75" x14ac:dyDescent="0.2">
      <c r="I405" s="6"/>
      <c r="R405" s="6"/>
      <c r="S405" s="9"/>
      <c r="W405" s="12"/>
      <c r="X405" s="12"/>
    </row>
    <row r="406" spans="9:24" ht="12.75" x14ac:dyDescent="0.2">
      <c r="I406" s="6"/>
      <c r="R406" s="6"/>
      <c r="S406" s="9"/>
      <c r="W406" s="12"/>
      <c r="X406" s="12"/>
    </row>
    <row r="407" spans="9:24" ht="12.75" x14ac:dyDescent="0.2">
      <c r="I407" s="6"/>
      <c r="R407" s="6"/>
      <c r="S407" s="9"/>
      <c r="W407" s="12"/>
      <c r="X407" s="12"/>
    </row>
    <row r="408" spans="9:24" ht="12.75" x14ac:dyDescent="0.2">
      <c r="I408" s="6"/>
      <c r="R408" s="6"/>
      <c r="S408" s="9"/>
      <c r="W408" s="12"/>
      <c r="X408" s="12"/>
    </row>
    <row r="409" spans="9:24" ht="12.75" x14ac:dyDescent="0.2">
      <c r="I409" s="6"/>
      <c r="R409" s="6"/>
      <c r="S409" s="9"/>
      <c r="W409" s="12"/>
      <c r="X409" s="12"/>
    </row>
    <row r="410" spans="9:24" ht="12.75" x14ac:dyDescent="0.2">
      <c r="I410" s="6"/>
      <c r="R410" s="6"/>
      <c r="S410" s="9"/>
      <c r="W410" s="12"/>
      <c r="X410" s="12"/>
    </row>
    <row r="411" spans="9:24" ht="12.75" x14ac:dyDescent="0.2">
      <c r="I411" s="6"/>
      <c r="R411" s="6"/>
      <c r="S411" s="9"/>
      <c r="W411" s="12"/>
      <c r="X411" s="12"/>
    </row>
    <row r="412" spans="9:24" ht="12.75" x14ac:dyDescent="0.2">
      <c r="I412" s="6"/>
      <c r="R412" s="6"/>
      <c r="S412" s="9"/>
      <c r="W412" s="12"/>
      <c r="X412" s="12"/>
    </row>
    <row r="413" spans="9:24" ht="12.75" x14ac:dyDescent="0.2">
      <c r="I413" s="6"/>
      <c r="R413" s="6"/>
      <c r="S413" s="9"/>
      <c r="W413" s="12"/>
      <c r="X413" s="12"/>
    </row>
    <row r="414" spans="9:24" ht="12.75" x14ac:dyDescent="0.2">
      <c r="I414" s="6"/>
      <c r="R414" s="6"/>
      <c r="S414" s="9"/>
      <c r="W414" s="12"/>
      <c r="X414" s="12"/>
    </row>
    <row r="415" spans="9:24" ht="12.75" x14ac:dyDescent="0.2">
      <c r="I415" s="6"/>
      <c r="R415" s="6"/>
      <c r="S415" s="9"/>
      <c r="W415" s="12"/>
      <c r="X415" s="12"/>
    </row>
    <row r="416" spans="9:24" ht="12.75" x14ac:dyDescent="0.2">
      <c r="I416" s="6"/>
      <c r="R416" s="6"/>
      <c r="S416" s="9"/>
      <c r="W416" s="12"/>
      <c r="X416" s="12"/>
    </row>
    <row r="417" spans="9:24" ht="12.75" x14ac:dyDescent="0.2">
      <c r="I417" s="6"/>
      <c r="R417" s="6"/>
      <c r="S417" s="9"/>
      <c r="W417" s="12"/>
      <c r="X417" s="12"/>
    </row>
    <row r="418" spans="9:24" ht="12.75" x14ac:dyDescent="0.2">
      <c r="I418" s="6"/>
      <c r="R418" s="6"/>
      <c r="S418" s="9"/>
      <c r="W418" s="12"/>
      <c r="X418" s="12"/>
    </row>
    <row r="419" spans="9:24" ht="12.75" x14ac:dyDescent="0.2">
      <c r="I419" s="6"/>
      <c r="R419" s="6"/>
      <c r="S419" s="9"/>
      <c r="W419" s="12"/>
      <c r="X419" s="12"/>
    </row>
    <row r="420" spans="9:24" ht="12.75" x14ac:dyDescent="0.2">
      <c r="I420" s="6"/>
      <c r="R420" s="6"/>
      <c r="S420" s="9"/>
      <c r="W420" s="12"/>
      <c r="X420" s="12"/>
    </row>
    <row r="421" spans="9:24" ht="12.75" x14ac:dyDescent="0.2">
      <c r="I421" s="6"/>
      <c r="R421" s="6"/>
      <c r="S421" s="9"/>
      <c r="W421" s="12"/>
      <c r="X421" s="12"/>
    </row>
    <row r="422" spans="9:24" ht="12.75" x14ac:dyDescent="0.2">
      <c r="I422" s="6"/>
      <c r="R422" s="6"/>
      <c r="S422" s="9"/>
      <c r="W422" s="12"/>
      <c r="X422" s="12"/>
    </row>
    <row r="423" spans="9:24" ht="12.75" x14ac:dyDescent="0.2">
      <c r="I423" s="6"/>
      <c r="R423" s="6"/>
      <c r="S423" s="9"/>
      <c r="W423" s="12"/>
      <c r="X423" s="12"/>
    </row>
    <row r="424" spans="9:24" ht="12.75" x14ac:dyDescent="0.2">
      <c r="I424" s="6"/>
      <c r="R424" s="6"/>
      <c r="S424" s="9"/>
      <c r="W424" s="12"/>
      <c r="X424" s="12"/>
    </row>
    <row r="425" spans="9:24" ht="12.75" x14ac:dyDescent="0.2">
      <c r="I425" s="6"/>
      <c r="R425" s="6"/>
      <c r="S425" s="9"/>
      <c r="W425" s="12"/>
      <c r="X425" s="12"/>
    </row>
    <row r="426" spans="9:24" ht="12.75" x14ac:dyDescent="0.2">
      <c r="I426" s="6"/>
      <c r="R426" s="6"/>
      <c r="S426" s="9"/>
      <c r="W426" s="12"/>
      <c r="X426" s="12"/>
    </row>
    <row r="427" spans="9:24" ht="12.75" x14ac:dyDescent="0.2">
      <c r="I427" s="6"/>
      <c r="R427" s="6"/>
      <c r="S427" s="9"/>
      <c r="W427" s="12"/>
      <c r="X427" s="12"/>
    </row>
    <row r="428" spans="9:24" ht="12.75" x14ac:dyDescent="0.2">
      <c r="I428" s="6"/>
      <c r="R428" s="6"/>
      <c r="S428" s="9"/>
      <c r="W428" s="12"/>
      <c r="X428" s="12"/>
    </row>
    <row r="429" spans="9:24" ht="12.75" x14ac:dyDescent="0.2">
      <c r="I429" s="6"/>
      <c r="R429" s="6"/>
      <c r="S429" s="9"/>
      <c r="W429" s="12"/>
      <c r="X429" s="12"/>
    </row>
    <row r="430" spans="9:24" ht="12.75" x14ac:dyDescent="0.2">
      <c r="I430" s="6"/>
      <c r="R430" s="6"/>
      <c r="S430" s="9"/>
      <c r="W430" s="12"/>
      <c r="X430" s="12"/>
    </row>
    <row r="431" spans="9:24" ht="12.75" x14ac:dyDescent="0.2">
      <c r="I431" s="6"/>
      <c r="R431" s="6"/>
      <c r="S431" s="9"/>
      <c r="W431" s="12"/>
      <c r="X431" s="12"/>
    </row>
    <row r="432" spans="9:24" ht="12.75" x14ac:dyDescent="0.2">
      <c r="I432" s="6"/>
      <c r="R432" s="6"/>
      <c r="S432" s="9"/>
      <c r="W432" s="12"/>
      <c r="X432" s="12"/>
    </row>
    <row r="433" spans="9:24" ht="12.75" x14ac:dyDescent="0.2">
      <c r="I433" s="6"/>
      <c r="R433" s="6"/>
      <c r="S433" s="9"/>
      <c r="W433" s="12"/>
      <c r="X433" s="12"/>
    </row>
    <row r="434" spans="9:24" ht="12.75" x14ac:dyDescent="0.2">
      <c r="I434" s="6"/>
      <c r="R434" s="6"/>
      <c r="S434" s="9"/>
      <c r="W434" s="12"/>
      <c r="X434" s="12"/>
    </row>
    <row r="435" spans="9:24" ht="12.75" x14ac:dyDescent="0.2">
      <c r="I435" s="6"/>
      <c r="R435" s="6"/>
      <c r="S435" s="9"/>
      <c r="W435" s="12"/>
      <c r="X435" s="12"/>
    </row>
    <row r="436" spans="9:24" ht="12.75" x14ac:dyDescent="0.2">
      <c r="I436" s="6"/>
      <c r="R436" s="6"/>
      <c r="S436" s="9"/>
      <c r="W436" s="12"/>
      <c r="X436" s="12"/>
    </row>
    <row r="437" spans="9:24" ht="12.75" x14ac:dyDescent="0.2">
      <c r="I437" s="6"/>
      <c r="R437" s="6"/>
      <c r="S437" s="9"/>
      <c r="W437" s="12"/>
      <c r="X437" s="12"/>
    </row>
    <row r="438" spans="9:24" ht="12.75" x14ac:dyDescent="0.2">
      <c r="I438" s="6"/>
      <c r="R438" s="6"/>
      <c r="S438" s="9"/>
      <c r="W438" s="12"/>
      <c r="X438" s="12"/>
    </row>
    <row r="439" spans="9:24" ht="12.75" x14ac:dyDescent="0.2">
      <c r="I439" s="6"/>
      <c r="R439" s="6"/>
      <c r="S439" s="9"/>
      <c r="W439" s="12"/>
      <c r="X439" s="12"/>
    </row>
    <row r="440" spans="9:24" ht="12.75" x14ac:dyDescent="0.2">
      <c r="I440" s="6"/>
      <c r="R440" s="6"/>
      <c r="S440" s="9"/>
      <c r="W440" s="12"/>
      <c r="X440" s="12"/>
    </row>
    <row r="441" spans="9:24" ht="12.75" x14ac:dyDescent="0.2">
      <c r="I441" s="6"/>
      <c r="R441" s="6"/>
      <c r="S441" s="9"/>
      <c r="W441" s="12"/>
      <c r="X441" s="12"/>
    </row>
    <row r="442" spans="9:24" ht="12.75" x14ac:dyDescent="0.2">
      <c r="I442" s="6"/>
      <c r="R442" s="6"/>
      <c r="S442" s="9"/>
      <c r="W442" s="12"/>
      <c r="X442" s="12"/>
    </row>
    <row r="443" spans="9:24" ht="12.75" x14ac:dyDescent="0.2">
      <c r="I443" s="6"/>
      <c r="R443" s="6"/>
      <c r="S443" s="9"/>
      <c r="W443" s="12"/>
      <c r="X443" s="12"/>
    </row>
    <row r="444" spans="9:24" ht="12.75" x14ac:dyDescent="0.2">
      <c r="I444" s="6"/>
      <c r="R444" s="6"/>
      <c r="S444" s="9"/>
      <c r="W444" s="12"/>
      <c r="X444" s="12"/>
    </row>
    <row r="445" spans="9:24" ht="12.75" x14ac:dyDescent="0.2">
      <c r="I445" s="6"/>
      <c r="R445" s="6"/>
      <c r="S445" s="9"/>
      <c r="W445" s="12"/>
      <c r="X445" s="12"/>
    </row>
    <row r="446" spans="9:24" ht="12.75" x14ac:dyDescent="0.2">
      <c r="I446" s="6"/>
      <c r="R446" s="6"/>
      <c r="S446" s="9"/>
      <c r="W446" s="12"/>
      <c r="X446" s="12"/>
    </row>
    <row r="447" spans="9:24" ht="12.75" x14ac:dyDescent="0.2">
      <c r="I447" s="6"/>
      <c r="R447" s="6"/>
      <c r="S447" s="9"/>
      <c r="W447" s="12"/>
      <c r="X447" s="12"/>
    </row>
    <row r="448" spans="9:24" ht="12.75" x14ac:dyDescent="0.2">
      <c r="I448" s="6"/>
      <c r="R448" s="6"/>
      <c r="S448" s="9"/>
      <c r="W448" s="12"/>
      <c r="X448" s="12"/>
    </row>
    <row r="449" spans="9:24" ht="12.75" x14ac:dyDescent="0.2">
      <c r="I449" s="6"/>
      <c r="R449" s="6"/>
      <c r="S449" s="9"/>
      <c r="W449" s="12"/>
      <c r="X449" s="12"/>
    </row>
    <row r="450" spans="9:24" ht="12.75" x14ac:dyDescent="0.2">
      <c r="I450" s="6"/>
      <c r="R450" s="6"/>
      <c r="S450" s="9"/>
      <c r="W450" s="12"/>
      <c r="X450" s="12"/>
    </row>
    <row r="451" spans="9:24" ht="12.75" x14ac:dyDescent="0.2">
      <c r="I451" s="6"/>
      <c r="R451" s="6"/>
      <c r="S451" s="9"/>
      <c r="W451" s="12"/>
      <c r="X451" s="12"/>
    </row>
    <row r="452" spans="9:24" ht="12.75" x14ac:dyDescent="0.2">
      <c r="I452" s="6"/>
      <c r="R452" s="6"/>
      <c r="S452" s="9"/>
      <c r="W452" s="12"/>
      <c r="X452" s="12"/>
    </row>
    <row r="453" spans="9:24" ht="12.75" x14ac:dyDescent="0.2">
      <c r="I453" s="6"/>
      <c r="R453" s="6"/>
      <c r="S453" s="9"/>
      <c r="W453" s="12"/>
      <c r="X453" s="12"/>
    </row>
    <row r="454" spans="9:24" ht="12.75" x14ac:dyDescent="0.2">
      <c r="I454" s="6"/>
      <c r="R454" s="6"/>
      <c r="S454" s="9"/>
      <c r="W454" s="12"/>
      <c r="X454" s="12"/>
    </row>
    <row r="455" spans="9:24" ht="12.75" x14ac:dyDescent="0.2">
      <c r="I455" s="6"/>
      <c r="R455" s="6"/>
      <c r="S455" s="9"/>
      <c r="W455" s="12"/>
      <c r="X455" s="12"/>
    </row>
    <row r="456" spans="9:24" ht="12.75" x14ac:dyDescent="0.2">
      <c r="I456" s="6"/>
      <c r="R456" s="6"/>
      <c r="S456" s="9"/>
      <c r="W456" s="12"/>
      <c r="X456" s="12"/>
    </row>
    <row r="457" spans="9:24" ht="12.75" x14ac:dyDescent="0.2">
      <c r="I457" s="6"/>
      <c r="R457" s="6"/>
      <c r="S457" s="9"/>
      <c r="W457" s="12"/>
      <c r="X457" s="12"/>
    </row>
    <row r="458" spans="9:24" ht="12.75" x14ac:dyDescent="0.2">
      <c r="I458" s="6"/>
      <c r="R458" s="6"/>
      <c r="S458" s="9"/>
      <c r="W458" s="12"/>
      <c r="X458" s="12"/>
    </row>
    <row r="459" spans="9:24" ht="12.75" x14ac:dyDescent="0.2">
      <c r="I459" s="6"/>
      <c r="R459" s="6"/>
      <c r="S459" s="9"/>
      <c r="W459" s="12"/>
      <c r="X459" s="12"/>
    </row>
    <row r="460" spans="9:24" ht="12.75" x14ac:dyDescent="0.2">
      <c r="I460" s="6"/>
      <c r="R460" s="6"/>
      <c r="S460" s="9"/>
      <c r="W460" s="12"/>
      <c r="X460" s="12"/>
    </row>
    <row r="461" spans="9:24" ht="12.75" x14ac:dyDescent="0.2">
      <c r="I461" s="6"/>
      <c r="R461" s="6"/>
      <c r="S461" s="9"/>
      <c r="W461" s="12"/>
      <c r="X461" s="12"/>
    </row>
    <row r="462" spans="9:24" ht="12.75" x14ac:dyDescent="0.2">
      <c r="I462" s="6"/>
      <c r="R462" s="6"/>
      <c r="S462" s="9"/>
      <c r="W462" s="12"/>
      <c r="X462" s="12"/>
    </row>
    <row r="463" spans="9:24" ht="12.75" x14ac:dyDescent="0.2">
      <c r="I463" s="6"/>
      <c r="R463" s="6"/>
      <c r="S463" s="9"/>
      <c r="W463" s="12"/>
      <c r="X463" s="12"/>
    </row>
    <row r="464" spans="9:24" ht="12.75" x14ac:dyDescent="0.2">
      <c r="I464" s="6"/>
      <c r="R464" s="6"/>
      <c r="S464" s="9"/>
      <c r="W464" s="12"/>
      <c r="X464" s="12"/>
    </row>
    <row r="465" spans="9:24" ht="12.75" x14ac:dyDescent="0.2">
      <c r="I465" s="6"/>
      <c r="R465" s="6"/>
      <c r="S465" s="9"/>
      <c r="W465" s="12"/>
      <c r="X465" s="12"/>
    </row>
    <row r="466" spans="9:24" ht="12.75" x14ac:dyDescent="0.2">
      <c r="I466" s="6"/>
      <c r="R466" s="6"/>
      <c r="S466" s="9"/>
      <c r="W466" s="12"/>
      <c r="X466" s="12"/>
    </row>
    <row r="467" spans="9:24" ht="12.75" x14ac:dyDescent="0.2">
      <c r="I467" s="6"/>
      <c r="R467" s="6"/>
      <c r="S467" s="9"/>
      <c r="W467" s="12"/>
      <c r="X467" s="12"/>
    </row>
    <row r="468" spans="9:24" ht="12.75" x14ac:dyDescent="0.2">
      <c r="I468" s="6"/>
      <c r="R468" s="6"/>
      <c r="S468" s="9"/>
      <c r="W468" s="12"/>
      <c r="X468" s="12"/>
    </row>
    <row r="469" spans="9:24" ht="12.75" x14ac:dyDescent="0.2">
      <c r="I469" s="6"/>
      <c r="R469" s="6"/>
      <c r="S469" s="9"/>
      <c r="W469" s="12"/>
      <c r="X469" s="12"/>
    </row>
    <row r="470" spans="9:24" ht="12.75" x14ac:dyDescent="0.2">
      <c r="I470" s="6"/>
      <c r="R470" s="6"/>
      <c r="S470" s="9"/>
      <c r="W470" s="12"/>
      <c r="X470" s="12"/>
    </row>
    <row r="471" spans="9:24" ht="12.75" x14ac:dyDescent="0.2">
      <c r="I471" s="6"/>
      <c r="R471" s="6"/>
      <c r="S471" s="9"/>
      <c r="W471" s="12"/>
      <c r="X471" s="12"/>
    </row>
    <row r="472" spans="9:24" ht="12.75" x14ac:dyDescent="0.2">
      <c r="I472" s="6"/>
      <c r="R472" s="6"/>
      <c r="S472" s="9"/>
      <c r="W472" s="12"/>
      <c r="X472" s="12"/>
    </row>
    <row r="473" spans="9:24" ht="12.75" x14ac:dyDescent="0.2">
      <c r="I473" s="6"/>
      <c r="R473" s="6"/>
      <c r="S473" s="9"/>
      <c r="W473" s="12"/>
      <c r="X473" s="12"/>
    </row>
    <row r="474" spans="9:24" ht="12.75" x14ac:dyDescent="0.2">
      <c r="I474" s="6"/>
      <c r="R474" s="6"/>
      <c r="S474" s="9"/>
      <c r="W474" s="12"/>
      <c r="X474" s="12"/>
    </row>
    <row r="475" spans="9:24" ht="12.75" x14ac:dyDescent="0.2">
      <c r="I475" s="6"/>
      <c r="R475" s="6"/>
      <c r="S475" s="9"/>
      <c r="W475" s="12"/>
      <c r="X475" s="12"/>
    </row>
    <row r="476" spans="9:24" ht="12.75" x14ac:dyDescent="0.2">
      <c r="I476" s="6"/>
      <c r="R476" s="6"/>
      <c r="S476" s="9"/>
      <c r="W476" s="12"/>
      <c r="X476" s="12"/>
    </row>
    <row r="477" spans="9:24" ht="12.75" x14ac:dyDescent="0.2">
      <c r="I477" s="6"/>
      <c r="R477" s="6"/>
      <c r="S477" s="9"/>
      <c r="W477" s="12"/>
      <c r="X477" s="12"/>
    </row>
    <row r="478" spans="9:24" ht="12.75" x14ac:dyDescent="0.2">
      <c r="I478" s="6"/>
      <c r="R478" s="6"/>
      <c r="S478" s="9"/>
      <c r="W478" s="12"/>
      <c r="X478" s="12"/>
    </row>
    <row r="479" spans="9:24" ht="12.75" x14ac:dyDescent="0.2">
      <c r="I479" s="6"/>
      <c r="R479" s="6"/>
      <c r="S479" s="9"/>
      <c r="W479" s="12"/>
      <c r="X479" s="12"/>
    </row>
    <row r="480" spans="9:24" ht="12.75" x14ac:dyDescent="0.2">
      <c r="I480" s="6"/>
      <c r="R480" s="6"/>
      <c r="S480" s="9"/>
      <c r="W480" s="12"/>
      <c r="X480" s="12"/>
    </row>
    <row r="481" spans="9:24" ht="12.75" x14ac:dyDescent="0.2">
      <c r="I481" s="6"/>
      <c r="R481" s="6"/>
      <c r="S481" s="9"/>
      <c r="W481" s="12"/>
      <c r="X481" s="12"/>
    </row>
    <row r="482" spans="9:24" ht="12.75" x14ac:dyDescent="0.2">
      <c r="I482" s="6"/>
      <c r="R482" s="6"/>
      <c r="S482" s="9"/>
      <c r="W482" s="12"/>
      <c r="X482" s="12"/>
    </row>
    <row r="483" spans="9:24" ht="12.75" x14ac:dyDescent="0.2">
      <c r="I483" s="6"/>
      <c r="R483" s="6"/>
      <c r="S483" s="9"/>
      <c r="W483" s="12"/>
      <c r="X483" s="12"/>
    </row>
    <row r="484" spans="9:24" ht="12.75" x14ac:dyDescent="0.2">
      <c r="I484" s="6"/>
      <c r="R484" s="6"/>
      <c r="S484" s="9"/>
      <c r="W484" s="12"/>
      <c r="X484" s="12"/>
    </row>
    <row r="485" spans="9:24" ht="12.75" x14ac:dyDescent="0.2">
      <c r="I485" s="6"/>
      <c r="R485" s="6"/>
      <c r="S485" s="9"/>
      <c r="W485" s="12"/>
      <c r="X485" s="12"/>
    </row>
    <row r="486" spans="9:24" ht="12.75" x14ac:dyDescent="0.2">
      <c r="I486" s="6"/>
      <c r="R486" s="6"/>
      <c r="S486" s="9"/>
      <c r="W486" s="12"/>
      <c r="X486" s="12"/>
    </row>
    <row r="487" spans="9:24" ht="12.75" x14ac:dyDescent="0.2">
      <c r="I487" s="6"/>
      <c r="R487" s="6"/>
      <c r="S487" s="9"/>
      <c r="W487" s="12"/>
      <c r="X487" s="12"/>
    </row>
    <row r="488" spans="9:24" ht="12.75" x14ac:dyDescent="0.2">
      <c r="I488" s="6"/>
      <c r="R488" s="6"/>
      <c r="S488" s="9"/>
      <c r="W488" s="12"/>
      <c r="X488" s="12"/>
    </row>
    <row r="489" spans="9:24" ht="12.75" x14ac:dyDescent="0.2">
      <c r="I489" s="6"/>
      <c r="R489" s="6"/>
      <c r="S489" s="9"/>
      <c r="W489" s="12"/>
      <c r="X489" s="12"/>
    </row>
    <row r="490" spans="9:24" ht="12.75" x14ac:dyDescent="0.2">
      <c r="I490" s="6"/>
      <c r="R490" s="6"/>
      <c r="S490" s="9"/>
      <c r="W490" s="12"/>
      <c r="X490" s="12"/>
    </row>
    <row r="491" spans="9:24" ht="12.75" x14ac:dyDescent="0.2">
      <c r="I491" s="6"/>
      <c r="R491" s="6"/>
      <c r="S491" s="9"/>
      <c r="W491" s="12"/>
      <c r="X491" s="12"/>
    </row>
    <row r="492" spans="9:24" ht="12.75" x14ac:dyDescent="0.2">
      <c r="I492" s="6"/>
      <c r="R492" s="6"/>
      <c r="S492" s="9"/>
      <c r="W492" s="12"/>
      <c r="X492" s="12"/>
    </row>
    <row r="493" spans="9:24" ht="12.75" x14ac:dyDescent="0.2">
      <c r="I493" s="6"/>
      <c r="R493" s="6"/>
      <c r="S493" s="9"/>
      <c r="W493" s="12"/>
      <c r="X493" s="12"/>
    </row>
    <row r="494" spans="9:24" ht="12.75" x14ac:dyDescent="0.2">
      <c r="I494" s="6"/>
      <c r="R494" s="6"/>
      <c r="S494" s="9"/>
      <c r="W494" s="12"/>
      <c r="X494" s="12"/>
    </row>
    <row r="495" spans="9:24" ht="12.75" x14ac:dyDescent="0.2">
      <c r="I495" s="6"/>
      <c r="R495" s="6"/>
      <c r="S495" s="9"/>
      <c r="W495" s="12"/>
      <c r="X495" s="12"/>
    </row>
    <row r="496" spans="9:24" ht="12.75" x14ac:dyDescent="0.2">
      <c r="I496" s="6"/>
      <c r="R496" s="6"/>
      <c r="S496" s="9"/>
      <c r="W496" s="12"/>
      <c r="X496" s="12"/>
    </row>
    <row r="497" spans="9:24" ht="12.75" x14ac:dyDescent="0.2">
      <c r="I497" s="6"/>
      <c r="R497" s="6"/>
      <c r="S497" s="9"/>
      <c r="W497" s="12"/>
      <c r="X497" s="12"/>
    </row>
    <row r="498" spans="9:24" ht="12.75" x14ac:dyDescent="0.2">
      <c r="I498" s="6"/>
      <c r="R498" s="6"/>
      <c r="S498" s="9"/>
      <c r="W498" s="12"/>
      <c r="X498" s="12"/>
    </row>
    <row r="499" spans="9:24" ht="12.75" x14ac:dyDescent="0.2">
      <c r="I499" s="6"/>
      <c r="R499" s="6"/>
      <c r="S499" s="9"/>
      <c r="W499" s="12"/>
      <c r="X499" s="12"/>
    </row>
    <row r="500" spans="9:24" ht="12.75" x14ac:dyDescent="0.2">
      <c r="I500" s="6"/>
      <c r="R500" s="6"/>
      <c r="S500" s="9"/>
      <c r="W500" s="12"/>
      <c r="X500" s="12"/>
    </row>
    <row r="501" spans="9:24" ht="12.75" x14ac:dyDescent="0.2">
      <c r="I501" s="6"/>
      <c r="R501" s="6"/>
      <c r="S501" s="9"/>
      <c r="W501" s="12"/>
      <c r="X501" s="12"/>
    </row>
    <row r="502" spans="9:24" ht="12.75" x14ac:dyDescent="0.2">
      <c r="I502" s="6"/>
      <c r="R502" s="6"/>
      <c r="S502" s="9"/>
      <c r="W502" s="12"/>
      <c r="X502" s="12"/>
    </row>
    <row r="503" spans="9:24" ht="12.75" x14ac:dyDescent="0.2">
      <c r="I503" s="6"/>
      <c r="R503" s="6"/>
      <c r="S503" s="9"/>
      <c r="W503" s="12"/>
      <c r="X503" s="12"/>
    </row>
    <row r="504" spans="9:24" ht="12.75" x14ac:dyDescent="0.2">
      <c r="I504" s="6"/>
      <c r="R504" s="6"/>
      <c r="S504" s="9"/>
      <c r="W504" s="12"/>
      <c r="X504" s="12"/>
    </row>
    <row r="505" spans="9:24" ht="12.75" x14ac:dyDescent="0.2">
      <c r="I505" s="6"/>
      <c r="R505" s="6"/>
      <c r="S505" s="9"/>
      <c r="W505" s="12"/>
      <c r="X505" s="12"/>
    </row>
    <row r="506" spans="9:24" ht="12.75" x14ac:dyDescent="0.2">
      <c r="I506" s="6"/>
      <c r="R506" s="6"/>
      <c r="S506" s="9"/>
      <c r="W506" s="12"/>
      <c r="X506" s="12"/>
    </row>
    <row r="507" spans="9:24" ht="12.75" x14ac:dyDescent="0.2">
      <c r="I507" s="6"/>
      <c r="R507" s="6"/>
      <c r="S507" s="9"/>
      <c r="W507" s="12"/>
      <c r="X507" s="12"/>
    </row>
    <row r="508" spans="9:24" ht="12.75" x14ac:dyDescent="0.2">
      <c r="I508" s="6"/>
      <c r="R508" s="6"/>
      <c r="S508" s="9"/>
      <c r="W508" s="12"/>
      <c r="X508" s="12"/>
    </row>
    <row r="509" spans="9:24" ht="12.75" x14ac:dyDescent="0.2">
      <c r="I509" s="6"/>
      <c r="R509" s="6"/>
      <c r="S509" s="9"/>
      <c r="W509" s="12"/>
      <c r="X509" s="12"/>
    </row>
    <row r="510" spans="9:24" ht="12.75" x14ac:dyDescent="0.2">
      <c r="I510" s="6"/>
      <c r="R510" s="6"/>
      <c r="S510" s="9"/>
      <c r="W510" s="12"/>
      <c r="X510" s="12"/>
    </row>
    <row r="511" spans="9:24" ht="12.75" x14ac:dyDescent="0.2">
      <c r="I511" s="6"/>
      <c r="R511" s="6"/>
      <c r="S511" s="9"/>
      <c r="W511" s="12"/>
      <c r="X511" s="12"/>
    </row>
    <row r="512" spans="9:24" ht="12.75" x14ac:dyDescent="0.2">
      <c r="I512" s="6"/>
      <c r="R512" s="6"/>
      <c r="S512" s="9"/>
      <c r="W512" s="12"/>
      <c r="X512" s="12"/>
    </row>
    <row r="513" spans="9:24" ht="12.75" x14ac:dyDescent="0.2">
      <c r="I513" s="6"/>
      <c r="R513" s="6"/>
      <c r="S513" s="9"/>
      <c r="W513" s="12"/>
      <c r="X513" s="12"/>
    </row>
    <row r="514" spans="9:24" ht="12.75" x14ac:dyDescent="0.2">
      <c r="I514" s="6"/>
      <c r="R514" s="6"/>
      <c r="S514" s="9"/>
      <c r="W514" s="12"/>
      <c r="X514" s="12"/>
    </row>
    <row r="515" spans="9:24" ht="12.75" x14ac:dyDescent="0.2">
      <c r="I515" s="6"/>
      <c r="R515" s="6"/>
      <c r="S515" s="9"/>
      <c r="W515" s="12"/>
      <c r="X515" s="12"/>
    </row>
    <row r="516" spans="9:24" ht="12.75" x14ac:dyDescent="0.2">
      <c r="I516" s="6"/>
      <c r="R516" s="6"/>
      <c r="S516" s="9"/>
      <c r="W516" s="12"/>
      <c r="X516" s="12"/>
    </row>
    <row r="517" spans="9:24" ht="12.75" x14ac:dyDescent="0.2">
      <c r="I517" s="6"/>
      <c r="R517" s="6"/>
      <c r="S517" s="9"/>
      <c r="W517" s="12"/>
      <c r="X517" s="12"/>
    </row>
    <row r="518" spans="9:24" ht="12.75" x14ac:dyDescent="0.2">
      <c r="I518" s="6"/>
      <c r="R518" s="6"/>
      <c r="S518" s="9"/>
      <c r="W518" s="12"/>
      <c r="X518" s="12"/>
    </row>
    <row r="519" spans="9:24" ht="12.75" x14ac:dyDescent="0.2">
      <c r="I519" s="6"/>
      <c r="R519" s="6"/>
      <c r="S519" s="9"/>
      <c r="W519" s="12"/>
      <c r="X519" s="12"/>
    </row>
    <row r="520" spans="9:24" ht="12.75" x14ac:dyDescent="0.2">
      <c r="I520" s="6"/>
      <c r="R520" s="6"/>
      <c r="S520" s="9"/>
      <c r="W520" s="12"/>
      <c r="X520" s="12"/>
    </row>
    <row r="521" spans="9:24" ht="12.75" x14ac:dyDescent="0.2">
      <c r="I521" s="6"/>
      <c r="R521" s="6"/>
      <c r="S521" s="9"/>
      <c r="W521" s="12"/>
      <c r="X521" s="12"/>
    </row>
    <row r="522" spans="9:24" ht="12.75" x14ac:dyDescent="0.2">
      <c r="I522" s="6"/>
      <c r="R522" s="6"/>
      <c r="S522" s="9"/>
      <c r="W522" s="12"/>
      <c r="X522" s="12"/>
    </row>
    <row r="523" spans="9:24" ht="12.75" x14ac:dyDescent="0.2">
      <c r="I523" s="6"/>
      <c r="R523" s="6"/>
      <c r="S523" s="9"/>
      <c r="W523" s="12"/>
      <c r="X523" s="12"/>
    </row>
    <row r="524" spans="9:24" ht="12.75" x14ac:dyDescent="0.2">
      <c r="I524" s="6"/>
      <c r="R524" s="6"/>
      <c r="S524" s="9"/>
      <c r="W524" s="12"/>
      <c r="X524" s="12"/>
    </row>
    <row r="525" spans="9:24" ht="12.75" x14ac:dyDescent="0.2">
      <c r="I525" s="6"/>
      <c r="R525" s="6"/>
      <c r="S525" s="9"/>
      <c r="W525" s="12"/>
      <c r="X525" s="12"/>
    </row>
    <row r="526" spans="9:24" ht="12.75" x14ac:dyDescent="0.2">
      <c r="I526" s="6"/>
      <c r="R526" s="6"/>
      <c r="S526" s="9"/>
      <c r="W526" s="12"/>
      <c r="X526" s="12"/>
    </row>
    <row r="527" spans="9:24" ht="12.75" x14ac:dyDescent="0.2">
      <c r="I527" s="6"/>
      <c r="R527" s="6"/>
      <c r="S527" s="9"/>
      <c r="W527" s="12"/>
      <c r="X527" s="12"/>
    </row>
    <row r="528" spans="9:24" ht="12.75" x14ac:dyDescent="0.2">
      <c r="I528" s="6"/>
      <c r="R528" s="6"/>
      <c r="S528" s="9"/>
      <c r="W528" s="12"/>
      <c r="X528" s="12"/>
    </row>
    <row r="529" spans="9:24" ht="12.75" x14ac:dyDescent="0.2">
      <c r="I529" s="6"/>
      <c r="R529" s="6"/>
      <c r="S529" s="9"/>
      <c r="W529" s="12"/>
      <c r="X529" s="12"/>
    </row>
    <row r="530" spans="9:24" ht="12.75" x14ac:dyDescent="0.2">
      <c r="I530" s="6"/>
      <c r="R530" s="6"/>
      <c r="S530" s="9"/>
      <c r="W530" s="12"/>
      <c r="X530" s="12"/>
    </row>
    <row r="531" spans="9:24" ht="12.75" x14ac:dyDescent="0.2">
      <c r="I531" s="6"/>
      <c r="R531" s="6"/>
      <c r="S531" s="9"/>
      <c r="W531" s="12"/>
      <c r="X531" s="12"/>
    </row>
    <row r="532" spans="9:24" ht="12.75" x14ac:dyDescent="0.2">
      <c r="I532" s="6"/>
      <c r="R532" s="6"/>
      <c r="S532" s="9"/>
      <c r="W532" s="12"/>
      <c r="X532" s="12"/>
    </row>
    <row r="533" spans="9:24" ht="12.75" x14ac:dyDescent="0.2">
      <c r="I533" s="6"/>
      <c r="R533" s="6"/>
      <c r="S533" s="9"/>
      <c r="W533" s="12"/>
      <c r="X533" s="12"/>
    </row>
    <row r="534" spans="9:24" ht="12.75" x14ac:dyDescent="0.2">
      <c r="I534" s="6"/>
      <c r="R534" s="6"/>
      <c r="S534" s="9"/>
      <c r="W534" s="12"/>
      <c r="X534" s="12"/>
    </row>
    <row r="535" spans="9:24" ht="12.75" x14ac:dyDescent="0.2">
      <c r="I535" s="6"/>
      <c r="R535" s="6"/>
      <c r="S535" s="9"/>
      <c r="W535" s="12"/>
      <c r="X535" s="12"/>
    </row>
    <row r="536" spans="9:24" ht="12.75" x14ac:dyDescent="0.2">
      <c r="I536" s="6"/>
      <c r="R536" s="6"/>
      <c r="S536" s="9"/>
      <c r="W536" s="12"/>
      <c r="X536" s="12"/>
    </row>
    <row r="537" spans="9:24" ht="12.75" x14ac:dyDescent="0.2">
      <c r="I537" s="6"/>
      <c r="R537" s="6"/>
      <c r="S537" s="9"/>
      <c r="W537" s="12"/>
      <c r="X537" s="12"/>
    </row>
    <row r="538" spans="9:24" ht="12.75" x14ac:dyDescent="0.2">
      <c r="I538" s="6"/>
      <c r="R538" s="6"/>
      <c r="S538" s="9"/>
      <c r="W538" s="12"/>
      <c r="X538" s="12"/>
    </row>
    <row r="539" spans="9:24" ht="12.75" x14ac:dyDescent="0.2">
      <c r="I539" s="6"/>
      <c r="R539" s="6"/>
      <c r="S539" s="9"/>
      <c r="W539" s="12"/>
      <c r="X539" s="12"/>
    </row>
    <row r="540" spans="9:24" ht="12.75" x14ac:dyDescent="0.2">
      <c r="I540" s="6"/>
      <c r="R540" s="6"/>
      <c r="S540" s="9"/>
      <c r="W540" s="12"/>
      <c r="X540" s="12"/>
    </row>
    <row r="541" spans="9:24" ht="12.75" x14ac:dyDescent="0.2">
      <c r="I541" s="6"/>
      <c r="R541" s="6"/>
      <c r="S541" s="9"/>
      <c r="W541" s="12"/>
      <c r="X541" s="12"/>
    </row>
    <row r="542" spans="9:24" ht="12.75" x14ac:dyDescent="0.2">
      <c r="I542" s="6"/>
      <c r="R542" s="6"/>
      <c r="S542" s="9"/>
      <c r="W542" s="12"/>
      <c r="X542" s="12"/>
    </row>
    <row r="543" spans="9:24" ht="12.75" x14ac:dyDescent="0.2">
      <c r="I543" s="6"/>
      <c r="R543" s="6"/>
      <c r="S543" s="9"/>
      <c r="W543" s="12"/>
      <c r="X543" s="12"/>
    </row>
    <row r="544" spans="9:24" ht="12.75" x14ac:dyDescent="0.2">
      <c r="I544" s="6"/>
      <c r="R544" s="6"/>
      <c r="S544" s="9"/>
      <c r="W544" s="12"/>
      <c r="X544" s="12"/>
    </row>
    <row r="545" spans="9:24" ht="12.75" x14ac:dyDescent="0.2">
      <c r="I545" s="6"/>
      <c r="R545" s="6"/>
      <c r="S545" s="9"/>
      <c r="W545" s="12"/>
      <c r="X545" s="12"/>
    </row>
    <row r="546" spans="9:24" ht="12.75" x14ac:dyDescent="0.2">
      <c r="I546" s="6"/>
      <c r="R546" s="6"/>
      <c r="S546" s="9"/>
      <c r="W546" s="12"/>
      <c r="X546" s="12"/>
    </row>
    <row r="547" spans="9:24" ht="12.75" x14ac:dyDescent="0.2">
      <c r="I547" s="6"/>
      <c r="R547" s="6"/>
      <c r="S547" s="9"/>
      <c r="W547" s="12"/>
      <c r="X547" s="12"/>
    </row>
    <row r="548" spans="9:24" ht="12.75" x14ac:dyDescent="0.2">
      <c r="I548" s="6"/>
      <c r="R548" s="6"/>
      <c r="S548" s="9"/>
      <c r="W548" s="12"/>
      <c r="X548" s="12"/>
    </row>
    <row r="549" spans="9:24" ht="12.75" x14ac:dyDescent="0.2">
      <c r="I549" s="6"/>
      <c r="R549" s="6"/>
      <c r="S549" s="9"/>
      <c r="W549" s="12"/>
      <c r="X549" s="12"/>
    </row>
    <row r="550" spans="9:24" ht="12.75" x14ac:dyDescent="0.2">
      <c r="I550" s="6"/>
      <c r="R550" s="6"/>
      <c r="S550" s="9"/>
      <c r="W550" s="12"/>
      <c r="X550" s="12"/>
    </row>
    <row r="551" spans="9:24" ht="12.75" x14ac:dyDescent="0.2">
      <c r="I551" s="6"/>
      <c r="R551" s="6"/>
      <c r="S551" s="9"/>
      <c r="W551" s="12"/>
      <c r="X551" s="12"/>
    </row>
    <row r="552" spans="9:24" ht="12.75" x14ac:dyDescent="0.2">
      <c r="I552" s="6"/>
      <c r="R552" s="6"/>
      <c r="S552" s="9"/>
      <c r="W552" s="12"/>
      <c r="X552" s="12"/>
    </row>
    <row r="553" spans="9:24" ht="12.75" x14ac:dyDescent="0.2">
      <c r="I553" s="6"/>
      <c r="R553" s="6"/>
      <c r="S553" s="9"/>
      <c r="W553" s="12"/>
      <c r="X553" s="12"/>
    </row>
    <row r="554" spans="9:24" ht="12.75" x14ac:dyDescent="0.2">
      <c r="I554" s="6"/>
      <c r="R554" s="6"/>
      <c r="S554" s="9"/>
      <c r="W554" s="12"/>
      <c r="X554" s="12"/>
    </row>
    <row r="555" spans="9:24" ht="12.75" x14ac:dyDescent="0.2">
      <c r="I555" s="6"/>
      <c r="R555" s="6"/>
      <c r="S555" s="9"/>
      <c r="W555" s="12"/>
      <c r="X555" s="12"/>
    </row>
    <row r="556" spans="9:24" ht="12.75" x14ac:dyDescent="0.2">
      <c r="I556" s="6"/>
      <c r="R556" s="6"/>
      <c r="S556" s="9"/>
      <c r="W556" s="12"/>
      <c r="X556" s="12"/>
    </row>
    <row r="557" spans="9:24" ht="12.75" x14ac:dyDescent="0.2">
      <c r="I557" s="6"/>
      <c r="R557" s="6"/>
      <c r="S557" s="9"/>
      <c r="W557" s="12"/>
      <c r="X557" s="12"/>
    </row>
    <row r="558" spans="9:24" ht="12.75" x14ac:dyDescent="0.2">
      <c r="I558" s="6"/>
      <c r="R558" s="6"/>
      <c r="S558" s="9"/>
      <c r="W558" s="12"/>
      <c r="X558" s="12"/>
    </row>
    <row r="559" spans="9:24" ht="12.75" x14ac:dyDescent="0.2">
      <c r="I559" s="6"/>
      <c r="R559" s="6"/>
      <c r="S559" s="9"/>
      <c r="W559" s="12"/>
      <c r="X559" s="12"/>
    </row>
    <row r="560" spans="9:24" ht="12.75" x14ac:dyDescent="0.2">
      <c r="I560" s="6"/>
      <c r="R560" s="6"/>
      <c r="S560" s="9"/>
      <c r="W560" s="12"/>
      <c r="X560" s="12"/>
    </row>
    <row r="561" spans="9:24" ht="12.75" x14ac:dyDescent="0.2">
      <c r="I561" s="6"/>
      <c r="R561" s="6"/>
      <c r="S561" s="9"/>
      <c r="W561" s="12"/>
      <c r="X561" s="12"/>
    </row>
    <row r="562" spans="9:24" ht="12.75" x14ac:dyDescent="0.2">
      <c r="I562" s="6"/>
      <c r="R562" s="6"/>
      <c r="S562" s="9"/>
      <c r="W562" s="12"/>
      <c r="X562" s="12"/>
    </row>
    <row r="563" spans="9:24" ht="12.75" x14ac:dyDescent="0.2">
      <c r="I563" s="6"/>
      <c r="R563" s="6"/>
      <c r="S563" s="9"/>
      <c r="W563" s="12"/>
      <c r="X563" s="12"/>
    </row>
    <row r="564" spans="9:24" ht="12.75" x14ac:dyDescent="0.2">
      <c r="I564" s="6"/>
      <c r="R564" s="6"/>
      <c r="S564" s="9"/>
      <c r="W564" s="12"/>
      <c r="X564" s="12"/>
    </row>
    <row r="565" spans="9:24" ht="12.75" x14ac:dyDescent="0.2">
      <c r="I565" s="6"/>
      <c r="R565" s="6"/>
      <c r="S565" s="9"/>
      <c r="W565" s="12"/>
      <c r="X565" s="12"/>
    </row>
    <row r="566" spans="9:24" ht="12.75" x14ac:dyDescent="0.2">
      <c r="I566" s="6"/>
      <c r="R566" s="6"/>
      <c r="S566" s="9"/>
      <c r="W566" s="12"/>
      <c r="X566" s="12"/>
    </row>
    <row r="567" spans="9:24" ht="12.75" x14ac:dyDescent="0.2">
      <c r="I567" s="6"/>
      <c r="R567" s="6"/>
      <c r="S567" s="9"/>
      <c r="W567" s="12"/>
      <c r="X567" s="12"/>
    </row>
    <row r="568" spans="9:24" ht="12.75" x14ac:dyDescent="0.2">
      <c r="I568" s="6"/>
      <c r="R568" s="6"/>
      <c r="S568" s="9"/>
      <c r="W568" s="12"/>
      <c r="X568" s="12"/>
    </row>
    <row r="569" spans="9:24" ht="12.75" x14ac:dyDescent="0.2">
      <c r="I569" s="6"/>
      <c r="R569" s="6"/>
      <c r="S569" s="9"/>
      <c r="W569" s="12"/>
      <c r="X569" s="12"/>
    </row>
    <row r="570" spans="9:24" ht="12.75" x14ac:dyDescent="0.2">
      <c r="I570" s="6"/>
      <c r="R570" s="6"/>
      <c r="S570" s="9"/>
      <c r="W570" s="12"/>
      <c r="X570" s="12"/>
    </row>
    <row r="571" spans="9:24" ht="12.75" x14ac:dyDescent="0.2">
      <c r="I571" s="6"/>
      <c r="R571" s="6"/>
      <c r="S571" s="9"/>
      <c r="W571" s="12"/>
      <c r="X571" s="12"/>
    </row>
    <row r="572" spans="9:24" ht="12.75" x14ac:dyDescent="0.2">
      <c r="I572" s="6"/>
      <c r="R572" s="6"/>
      <c r="S572" s="9"/>
      <c r="W572" s="12"/>
      <c r="X572" s="12"/>
    </row>
    <row r="573" spans="9:24" ht="12.75" x14ac:dyDescent="0.2">
      <c r="I573" s="6"/>
      <c r="R573" s="6"/>
      <c r="S573" s="9"/>
      <c r="W573" s="12"/>
      <c r="X573" s="12"/>
    </row>
    <row r="574" spans="9:24" ht="12.75" x14ac:dyDescent="0.2">
      <c r="I574" s="6"/>
      <c r="R574" s="6"/>
      <c r="S574" s="9"/>
      <c r="W574" s="12"/>
      <c r="X574" s="12"/>
    </row>
    <row r="575" spans="9:24" ht="12.75" x14ac:dyDescent="0.2">
      <c r="I575" s="6"/>
      <c r="R575" s="6"/>
      <c r="S575" s="9"/>
      <c r="W575" s="12"/>
      <c r="X575" s="12"/>
    </row>
    <row r="576" spans="9:24" ht="12.75" x14ac:dyDescent="0.2">
      <c r="I576" s="6"/>
      <c r="R576" s="6"/>
      <c r="S576" s="9"/>
      <c r="W576" s="12"/>
      <c r="X576" s="12"/>
    </row>
    <row r="577" spans="9:24" ht="12.75" x14ac:dyDescent="0.2">
      <c r="I577" s="6"/>
      <c r="R577" s="6"/>
      <c r="S577" s="9"/>
      <c r="W577" s="12"/>
      <c r="X577" s="12"/>
    </row>
    <row r="578" spans="9:24" ht="12.75" x14ac:dyDescent="0.2">
      <c r="I578" s="6"/>
      <c r="R578" s="6"/>
      <c r="S578" s="9"/>
      <c r="W578" s="12"/>
      <c r="X578" s="12"/>
    </row>
    <row r="579" spans="9:24" ht="12.75" x14ac:dyDescent="0.2">
      <c r="I579" s="6"/>
      <c r="R579" s="6"/>
      <c r="S579" s="9"/>
      <c r="W579" s="12"/>
      <c r="X579" s="12"/>
    </row>
    <row r="580" spans="9:24" ht="12.75" x14ac:dyDescent="0.2">
      <c r="I580" s="6"/>
      <c r="R580" s="6"/>
      <c r="S580" s="9"/>
      <c r="W580" s="12"/>
      <c r="X580" s="12"/>
    </row>
    <row r="581" spans="9:24" ht="12.75" x14ac:dyDescent="0.2">
      <c r="I581" s="6"/>
      <c r="R581" s="6"/>
      <c r="S581" s="9"/>
      <c r="W581" s="12"/>
      <c r="X581" s="12"/>
    </row>
    <row r="582" spans="9:24" ht="12.75" x14ac:dyDescent="0.2">
      <c r="I582" s="6"/>
      <c r="R582" s="6"/>
      <c r="S582" s="9"/>
      <c r="W582" s="12"/>
      <c r="X582" s="12"/>
    </row>
    <row r="583" spans="9:24" ht="12.75" x14ac:dyDescent="0.2">
      <c r="I583" s="6"/>
      <c r="R583" s="6"/>
      <c r="S583" s="9"/>
      <c r="W583" s="12"/>
      <c r="X583" s="12"/>
    </row>
    <row r="584" spans="9:24" ht="12.75" x14ac:dyDescent="0.2">
      <c r="I584" s="6"/>
      <c r="R584" s="6"/>
      <c r="S584" s="9"/>
      <c r="W584" s="12"/>
      <c r="X584" s="12"/>
    </row>
    <row r="585" spans="9:24" ht="12.75" x14ac:dyDescent="0.2">
      <c r="I585" s="6"/>
      <c r="R585" s="6"/>
      <c r="S585" s="9"/>
      <c r="W585" s="12"/>
      <c r="X585" s="12"/>
    </row>
    <row r="586" spans="9:24" ht="12.75" x14ac:dyDescent="0.2">
      <c r="I586" s="6"/>
      <c r="R586" s="6"/>
      <c r="S586" s="9"/>
      <c r="W586" s="12"/>
      <c r="X586" s="12"/>
    </row>
    <row r="587" spans="9:24" ht="12.75" x14ac:dyDescent="0.2">
      <c r="I587" s="6"/>
      <c r="R587" s="6"/>
      <c r="S587" s="9"/>
      <c r="W587" s="12"/>
      <c r="X587" s="12"/>
    </row>
    <row r="588" spans="9:24" ht="12.75" x14ac:dyDescent="0.2">
      <c r="I588" s="6"/>
      <c r="R588" s="6"/>
      <c r="S588" s="9"/>
      <c r="W588" s="12"/>
      <c r="X588" s="12"/>
    </row>
    <row r="589" spans="9:24" ht="12.75" x14ac:dyDescent="0.2">
      <c r="I589" s="6"/>
      <c r="R589" s="6"/>
      <c r="S589" s="9"/>
      <c r="W589" s="12"/>
      <c r="X589" s="12"/>
    </row>
    <row r="590" spans="9:24" ht="12.75" x14ac:dyDescent="0.2">
      <c r="I590" s="6"/>
      <c r="R590" s="6"/>
      <c r="S590" s="9"/>
      <c r="W590" s="12"/>
      <c r="X590" s="12"/>
    </row>
    <row r="591" spans="9:24" ht="12.75" x14ac:dyDescent="0.2">
      <c r="I591" s="6"/>
      <c r="R591" s="6"/>
      <c r="S591" s="9"/>
      <c r="W591" s="12"/>
      <c r="X591" s="12"/>
    </row>
    <row r="592" spans="9:24" ht="12.75" x14ac:dyDescent="0.2">
      <c r="I592" s="6"/>
      <c r="R592" s="6"/>
      <c r="S592" s="9"/>
      <c r="W592" s="12"/>
      <c r="X592" s="12"/>
    </row>
    <row r="593" spans="9:24" ht="12.75" x14ac:dyDescent="0.2">
      <c r="I593" s="6"/>
      <c r="R593" s="6"/>
      <c r="S593" s="9"/>
      <c r="W593" s="12"/>
      <c r="X593" s="12"/>
    </row>
    <row r="594" spans="9:24" ht="12.75" x14ac:dyDescent="0.2">
      <c r="I594" s="6"/>
      <c r="R594" s="6"/>
      <c r="S594" s="9"/>
      <c r="W594" s="12"/>
      <c r="X594" s="12"/>
    </row>
    <row r="595" spans="9:24" ht="12.75" x14ac:dyDescent="0.2">
      <c r="I595" s="6"/>
      <c r="R595" s="6"/>
      <c r="S595" s="9"/>
      <c r="W595" s="12"/>
      <c r="X595" s="12"/>
    </row>
    <row r="596" spans="9:24" ht="12.75" x14ac:dyDescent="0.2">
      <c r="I596" s="6"/>
      <c r="R596" s="6"/>
      <c r="S596" s="9"/>
      <c r="W596" s="12"/>
      <c r="X596" s="12"/>
    </row>
    <row r="597" spans="9:24" ht="12.75" x14ac:dyDescent="0.2">
      <c r="I597" s="6"/>
      <c r="R597" s="6"/>
      <c r="S597" s="9"/>
      <c r="W597" s="12"/>
      <c r="X597" s="12"/>
    </row>
    <row r="598" spans="9:24" ht="12.75" x14ac:dyDescent="0.2">
      <c r="I598" s="6"/>
      <c r="R598" s="6"/>
      <c r="S598" s="9"/>
      <c r="W598" s="12"/>
      <c r="X598" s="12"/>
    </row>
    <row r="599" spans="9:24" ht="12.75" x14ac:dyDescent="0.2">
      <c r="I599" s="6"/>
      <c r="R599" s="6"/>
      <c r="S599" s="9"/>
      <c r="W599" s="12"/>
      <c r="X599" s="12"/>
    </row>
    <row r="600" spans="9:24" ht="12.75" x14ac:dyDescent="0.2">
      <c r="I600" s="6"/>
      <c r="R600" s="6"/>
      <c r="S600" s="9"/>
      <c r="W600" s="12"/>
      <c r="X600" s="12"/>
    </row>
    <row r="601" spans="9:24" ht="12.75" x14ac:dyDescent="0.2">
      <c r="I601" s="6"/>
      <c r="R601" s="6"/>
      <c r="S601" s="9"/>
      <c r="W601" s="12"/>
      <c r="X601" s="12"/>
    </row>
    <row r="602" spans="9:24" ht="12.75" x14ac:dyDescent="0.2">
      <c r="I602" s="6"/>
      <c r="R602" s="6"/>
      <c r="S602" s="9"/>
      <c r="W602" s="12"/>
      <c r="X602" s="12"/>
    </row>
    <row r="603" spans="9:24" ht="12.75" x14ac:dyDescent="0.2">
      <c r="I603" s="6"/>
      <c r="R603" s="6"/>
      <c r="S603" s="9"/>
      <c r="W603" s="12"/>
      <c r="X603" s="12"/>
    </row>
    <row r="604" spans="9:24" ht="12.75" x14ac:dyDescent="0.2">
      <c r="I604" s="6"/>
      <c r="R604" s="6"/>
      <c r="S604" s="9"/>
      <c r="W604" s="12"/>
      <c r="X604" s="12"/>
    </row>
    <row r="605" spans="9:24" ht="12.75" x14ac:dyDescent="0.2">
      <c r="I605" s="6"/>
      <c r="R605" s="6"/>
      <c r="S605" s="9"/>
      <c r="W605" s="12"/>
      <c r="X605" s="12"/>
    </row>
    <row r="606" spans="9:24" ht="12.75" x14ac:dyDescent="0.2">
      <c r="I606" s="6"/>
      <c r="R606" s="6"/>
      <c r="S606" s="9"/>
      <c r="W606" s="12"/>
      <c r="X606" s="12"/>
    </row>
    <row r="607" spans="9:24" ht="12.75" x14ac:dyDescent="0.2">
      <c r="I607" s="6"/>
      <c r="R607" s="6"/>
      <c r="S607" s="9"/>
      <c r="W607" s="12"/>
      <c r="X607" s="12"/>
    </row>
    <row r="608" spans="9:24" ht="12.75" x14ac:dyDescent="0.2">
      <c r="I608" s="6"/>
      <c r="R608" s="6"/>
      <c r="S608" s="9"/>
      <c r="W608" s="12"/>
      <c r="X608" s="12"/>
    </row>
    <row r="609" spans="9:24" ht="12.75" x14ac:dyDescent="0.2">
      <c r="I609" s="6"/>
      <c r="R609" s="6"/>
      <c r="S609" s="9"/>
      <c r="W609" s="12"/>
      <c r="X609" s="12"/>
    </row>
    <row r="610" spans="9:24" ht="12.75" x14ac:dyDescent="0.2">
      <c r="I610" s="6"/>
      <c r="R610" s="6"/>
      <c r="S610" s="9"/>
      <c r="W610" s="12"/>
      <c r="X610" s="12"/>
    </row>
    <row r="611" spans="9:24" ht="12.75" x14ac:dyDescent="0.2">
      <c r="I611" s="6"/>
      <c r="R611" s="6"/>
      <c r="S611" s="9"/>
      <c r="W611" s="12"/>
      <c r="X611" s="12"/>
    </row>
    <row r="612" spans="9:24" ht="12.75" x14ac:dyDescent="0.2">
      <c r="I612" s="6"/>
      <c r="R612" s="6"/>
      <c r="S612" s="9"/>
      <c r="W612" s="12"/>
      <c r="X612" s="12"/>
    </row>
    <row r="613" spans="9:24" ht="12.75" x14ac:dyDescent="0.2">
      <c r="I613" s="6"/>
      <c r="R613" s="6"/>
      <c r="S613" s="9"/>
      <c r="W613" s="12"/>
      <c r="X613" s="12"/>
    </row>
    <row r="614" spans="9:24" ht="12.75" x14ac:dyDescent="0.2">
      <c r="I614" s="6"/>
      <c r="R614" s="6"/>
      <c r="S614" s="9"/>
      <c r="W614" s="12"/>
      <c r="X614" s="12"/>
    </row>
    <row r="615" spans="9:24" ht="12.75" x14ac:dyDescent="0.2">
      <c r="I615" s="6"/>
      <c r="R615" s="6"/>
      <c r="S615" s="9"/>
      <c r="W615" s="12"/>
      <c r="X615" s="12"/>
    </row>
    <row r="616" spans="9:24" ht="12.75" x14ac:dyDescent="0.2">
      <c r="I616" s="6"/>
      <c r="R616" s="6"/>
      <c r="S616" s="9"/>
      <c r="W616" s="12"/>
      <c r="X616" s="12"/>
    </row>
    <row r="617" spans="9:24" ht="12.75" x14ac:dyDescent="0.2">
      <c r="I617" s="6"/>
      <c r="R617" s="6"/>
      <c r="S617" s="9"/>
      <c r="W617" s="12"/>
      <c r="X617" s="12"/>
    </row>
    <row r="618" spans="9:24" ht="12.75" x14ac:dyDescent="0.2">
      <c r="I618" s="6"/>
      <c r="R618" s="6"/>
      <c r="S618" s="9"/>
      <c r="W618" s="12"/>
      <c r="X618" s="12"/>
    </row>
    <row r="619" spans="9:24" ht="12.75" x14ac:dyDescent="0.2">
      <c r="I619" s="6"/>
      <c r="R619" s="6"/>
      <c r="S619" s="9"/>
      <c r="W619" s="12"/>
      <c r="X619" s="12"/>
    </row>
    <row r="620" spans="9:24" ht="12.75" x14ac:dyDescent="0.2">
      <c r="I620" s="6"/>
      <c r="R620" s="6"/>
      <c r="S620" s="9"/>
      <c r="W620" s="12"/>
      <c r="X620" s="12"/>
    </row>
    <row r="621" spans="9:24" ht="12.75" x14ac:dyDescent="0.2">
      <c r="I621" s="6"/>
      <c r="R621" s="6"/>
      <c r="S621" s="9"/>
      <c r="W621" s="12"/>
      <c r="X621" s="12"/>
    </row>
    <row r="622" spans="9:24" ht="12.75" x14ac:dyDescent="0.2">
      <c r="I622" s="6"/>
      <c r="R622" s="6"/>
      <c r="S622" s="9"/>
      <c r="W622" s="12"/>
      <c r="X622" s="12"/>
    </row>
    <row r="623" spans="9:24" ht="12.75" x14ac:dyDescent="0.2">
      <c r="I623" s="6"/>
      <c r="R623" s="6"/>
      <c r="S623" s="9"/>
      <c r="W623" s="12"/>
      <c r="X623" s="12"/>
    </row>
    <row r="624" spans="9:24" ht="12.75" x14ac:dyDescent="0.2">
      <c r="I624" s="6"/>
      <c r="R624" s="6"/>
      <c r="S624" s="9"/>
      <c r="W624" s="12"/>
      <c r="X624" s="12"/>
    </row>
    <row r="625" spans="9:24" ht="12.75" x14ac:dyDescent="0.2">
      <c r="I625" s="6"/>
      <c r="R625" s="6"/>
      <c r="S625" s="9"/>
      <c r="W625" s="12"/>
      <c r="X625" s="12"/>
    </row>
    <row r="626" spans="9:24" ht="12.75" x14ac:dyDescent="0.2">
      <c r="I626" s="6"/>
      <c r="R626" s="6"/>
      <c r="S626" s="9"/>
      <c r="W626" s="12"/>
      <c r="X626" s="12"/>
    </row>
    <row r="627" spans="9:24" ht="12.75" x14ac:dyDescent="0.2">
      <c r="I627" s="6"/>
      <c r="R627" s="6"/>
      <c r="S627" s="9"/>
      <c r="W627" s="12"/>
      <c r="X627" s="12"/>
    </row>
    <row r="628" spans="9:24" ht="12.75" x14ac:dyDescent="0.2">
      <c r="I628" s="6"/>
      <c r="R628" s="6"/>
      <c r="S628" s="9"/>
      <c r="W628" s="12"/>
      <c r="X628" s="12"/>
    </row>
    <row r="629" spans="9:24" ht="12.75" x14ac:dyDescent="0.2">
      <c r="I629" s="6"/>
      <c r="R629" s="6"/>
      <c r="S629" s="9"/>
      <c r="W629" s="12"/>
      <c r="X629" s="12"/>
    </row>
    <row r="630" spans="9:24" ht="12.75" x14ac:dyDescent="0.2">
      <c r="I630" s="6"/>
      <c r="R630" s="6"/>
      <c r="S630" s="9"/>
      <c r="W630" s="12"/>
      <c r="X630" s="12"/>
    </row>
    <row r="631" spans="9:24" ht="12.75" x14ac:dyDescent="0.2">
      <c r="I631" s="6"/>
      <c r="R631" s="6"/>
      <c r="S631" s="9"/>
      <c r="W631" s="12"/>
      <c r="X631" s="12"/>
    </row>
    <row r="632" spans="9:24" ht="12.75" x14ac:dyDescent="0.2">
      <c r="I632" s="6"/>
      <c r="R632" s="6"/>
      <c r="S632" s="9"/>
      <c r="W632" s="12"/>
      <c r="X632" s="12"/>
    </row>
    <row r="633" spans="9:24" ht="12.75" x14ac:dyDescent="0.2">
      <c r="I633" s="6"/>
      <c r="R633" s="6"/>
      <c r="S633" s="9"/>
      <c r="W633" s="12"/>
      <c r="X633" s="12"/>
    </row>
    <row r="634" spans="9:24" ht="12.75" x14ac:dyDescent="0.2">
      <c r="I634" s="6"/>
      <c r="R634" s="6"/>
      <c r="S634" s="9"/>
      <c r="W634" s="12"/>
      <c r="X634" s="12"/>
    </row>
    <row r="635" spans="9:24" ht="12.75" x14ac:dyDescent="0.2">
      <c r="I635" s="6"/>
      <c r="R635" s="6"/>
      <c r="S635" s="9"/>
      <c r="W635" s="12"/>
      <c r="X635" s="12"/>
    </row>
    <row r="636" spans="9:24" ht="12.75" x14ac:dyDescent="0.2">
      <c r="I636" s="6"/>
      <c r="R636" s="6"/>
      <c r="S636" s="9"/>
      <c r="W636" s="12"/>
      <c r="X636" s="12"/>
    </row>
    <row r="637" spans="9:24" ht="12.75" x14ac:dyDescent="0.2">
      <c r="I637" s="6"/>
      <c r="R637" s="6"/>
      <c r="S637" s="9"/>
      <c r="W637" s="12"/>
      <c r="X637" s="12"/>
    </row>
    <row r="638" spans="9:24" ht="12.75" x14ac:dyDescent="0.2">
      <c r="I638" s="6"/>
      <c r="R638" s="6"/>
      <c r="S638" s="9"/>
      <c r="W638" s="12"/>
      <c r="X638" s="12"/>
    </row>
    <row r="639" spans="9:24" ht="12.75" x14ac:dyDescent="0.2">
      <c r="I639" s="6"/>
      <c r="R639" s="6"/>
      <c r="S639" s="9"/>
      <c r="W639" s="12"/>
      <c r="X639" s="12"/>
    </row>
    <row r="640" spans="9:24" ht="12.75" x14ac:dyDescent="0.2">
      <c r="I640" s="6"/>
      <c r="R640" s="6"/>
      <c r="S640" s="9"/>
      <c r="W640" s="12"/>
      <c r="X640" s="12"/>
    </row>
    <row r="641" spans="9:24" ht="12.75" x14ac:dyDescent="0.2">
      <c r="I641" s="6"/>
      <c r="R641" s="6"/>
      <c r="S641" s="9"/>
      <c r="W641" s="12"/>
      <c r="X641" s="12"/>
    </row>
    <row r="642" spans="9:24" ht="12.75" x14ac:dyDescent="0.2">
      <c r="I642" s="6"/>
      <c r="R642" s="6"/>
      <c r="S642" s="9"/>
      <c r="W642" s="12"/>
      <c r="X642" s="12"/>
    </row>
    <row r="643" spans="9:24" ht="12.75" x14ac:dyDescent="0.2">
      <c r="I643" s="6"/>
      <c r="R643" s="6"/>
      <c r="S643" s="9"/>
      <c r="W643" s="12"/>
      <c r="X643" s="12"/>
    </row>
    <row r="644" spans="9:24" ht="12.75" x14ac:dyDescent="0.2">
      <c r="I644" s="6"/>
      <c r="R644" s="6"/>
      <c r="S644" s="9"/>
      <c r="W644" s="12"/>
      <c r="X644" s="12"/>
    </row>
    <row r="645" spans="9:24" ht="12.75" x14ac:dyDescent="0.2">
      <c r="I645" s="6"/>
      <c r="R645" s="6"/>
      <c r="S645" s="9"/>
      <c r="W645" s="12"/>
      <c r="X645" s="12"/>
    </row>
    <row r="646" spans="9:24" ht="12.75" x14ac:dyDescent="0.2">
      <c r="I646" s="6"/>
      <c r="R646" s="6"/>
      <c r="S646" s="9"/>
      <c r="W646" s="12"/>
      <c r="X646" s="12"/>
    </row>
    <row r="647" spans="9:24" ht="12.75" x14ac:dyDescent="0.2">
      <c r="I647" s="6"/>
      <c r="R647" s="6"/>
      <c r="S647" s="9"/>
      <c r="W647" s="12"/>
      <c r="X647" s="12"/>
    </row>
    <row r="648" spans="9:24" ht="12.75" x14ac:dyDescent="0.2">
      <c r="I648" s="6"/>
      <c r="R648" s="6"/>
      <c r="S648" s="9"/>
      <c r="W648" s="12"/>
      <c r="X648" s="12"/>
    </row>
    <row r="649" spans="9:24" ht="12.75" x14ac:dyDescent="0.2">
      <c r="I649" s="6"/>
      <c r="R649" s="6"/>
      <c r="S649" s="9"/>
      <c r="W649" s="12"/>
      <c r="X649" s="12"/>
    </row>
    <row r="650" spans="9:24" ht="12.75" x14ac:dyDescent="0.2">
      <c r="I650" s="6"/>
      <c r="R650" s="6"/>
      <c r="S650" s="9"/>
      <c r="W650" s="12"/>
      <c r="X650" s="12"/>
    </row>
    <row r="651" spans="9:24" ht="12.75" x14ac:dyDescent="0.2">
      <c r="I651" s="6"/>
      <c r="R651" s="6"/>
      <c r="S651" s="9"/>
      <c r="W651" s="12"/>
      <c r="X651" s="12"/>
    </row>
    <row r="652" spans="9:24" ht="12.75" x14ac:dyDescent="0.2">
      <c r="I652" s="6"/>
      <c r="R652" s="6"/>
      <c r="S652" s="9"/>
      <c r="W652" s="12"/>
      <c r="X652" s="12"/>
    </row>
    <row r="653" spans="9:24" ht="12.75" x14ac:dyDescent="0.2">
      <c r="I653" s="6"/>
      <c r="R653" s="6"/>
      <c r="S653" s="9"/>
      <c r="W653" s="12"/>
      <c r="X653" s="12"/>
    </row>
    <row r="654" spans="9:24" ht="12.75" x14ac:dyDescent="0.2">
      <c r="I654" s="6"/>
      <c r="R654" s="6"/>
      <c r="S654" s="9"/>
      <c r="W654" s="12"/>
      <c r="X654" s="12"/>
    </row>
    <row r="655" spans="9:24" ht="12.75" x14ac:dyDescent="0.2">
      <c r="I655" s="6"/>
      <c r="R655" s="6"/>
      <c r="S655" s="9"/>
      <c r="W655" s="12"/>
      <c r="X655" s="12"/>
    </row>
    <row r="656" spans="9:24" ht="12.75" x14ac:dyDescent="0.2">
      <c r="I656" s="6"/>
      <c r="R656" s="6"/>
      <c r="S656" s="9"/>
      <c r="W656" s="12"/>
      <c r="X656" s="12"/>
    </row>
    <row r="657" spans="9:24" ht="12.75" x14ac:dyDescent="0.2">
      <c r="I657" s="6"/>
      <c r="R657" s="6"/>
      <c r="S657" s="9"/>
      <c r="W657" s="12"/>
      <c r="X657" s="12"/>
    </row>
    <row r="658" spans="9:24" ht="12.75" x14ac:dyDescent="0.2">
      <c r="I658" s="6"/>
      <c r="R658" s="6"/>
      <c r="S658" s="9"/>
      <c r="W658" s="12"/>
      <c r="X658" s="12"/>
    </row>
    <row r="659" spans="9:24" ht="12.75" x14ac:dyDescent="0.2">
      <c r="I659" s="6"/>
      <c r="R659" s="6"/>
      <c r="S659" s="9"/>
      <c r="W659" s="12"/>
      <c r="X659" s="12"/>
    </row>
    <row r="660" spans="9:24" ht="12.75" x14ac:dyDescent="0.2">
      <c r="I660" s="6"/>
      <c r="R660" s="6"/>
      <c r="S660" s="9"/>
      <c r="W660" s="12"/>
      <c r="X660" s="12"/>
    </row>
    <row r="661" spans="9:24" ht="12.75" x14ac:dyDescent="0.2">
      <c r="I661" s="6"/>
      <c r="R661" s="6"/>
      <c r="S661" s="9"/>
      <c r="W661" s="12"/>
      <c r="X661" s="12"/>
    </row>
    <row r="662" spans="9:24" ht="12.75" x14ac:dyDescent="0.2">
      <c r="I662" s="6"/>
      <c r="R662" s="6"/>
      <c r="S662" s="9"/>
      <c r="W662" s="12"/>
      <c r="X662" s="12"/>
    </row>
    <row r="663" spans="9:24" ht="12.75" x14ac:dyDescent="0.2">
      <c r="I663" s="6"/>
      <c r="R663" s="6"/>
      <c r="S663" s="9"/>
      <c r="W663" s="12"/>
      <c r="X663" s="12"/>
    </row>
    <row r="664" spans="9:24" ht="12.75" x14ac:dyDescent="0.2">
      <c r="I664" s="6"/>
      <c r="R664" s="6"/>
      <c r="S664" s="9"/>
      <c r="W664" s="12"/>
      <c r="X664" s="12"/>
    </row>
    <row r="665" spans="9:24" ht="12.75" x14ac:dyDescent="0.2">
      <c r="I665" s="6"/>
      <c r="R665" s="6"/>
      <c r="S665" s="9"/>
      <c r="W665" s="12"/>
      <c r="X665" s="12"/>
    </row>
    <row r="666" spans="9:24" ht="12.75" x14ac:dyDescent="0.2">
      <c r="I666" s="6"/>
      <c r="R666" s="6"/>
      <c r="S666" s="9"/>
      <c r="W666" s="12"/>
      <c r="X666" s="12"/>
    </row>
    <row r="667" spans="9:24" ht="12.75" x14ac:dyDescent="0.2">
      <c r="I667" s="6"/>
      <c r="R667" s="6"/>
      <c r="S667" s="9"/>
      <c r="W667" s="12"/>
      <c r="X667" s="12"/>
    </row>
    <row r="668" spans="9:24" ht="12.75" x14ac:dyDescent="0.2">
      <c r="I668" s="6"/>
      <c r="R668" s="6"/>
      <c r="S668" s="9"/>
      <c r="W668" s="12"/>
      <c r="X668" s="12"/>
    </row>
    <row r="669" spans="9:24" ht="12.75" x14ac:dyDescent="0.2">
      <c r="I669" s="6"/>
      <c r="R669" s="6"/>
      <c r="S669" s="9"/>
      <c r="W669" s="12"/>
      <c r="X669" s="12"/>
    </row>
    <row r="670" spans="9:24" ht="12.75" x14ac:dyDescent="0.2">
      <c r="I670" s="6"/>
      <c r="R670" s="6"/>
      <c r="S670" s="9"/>
      <c r="W670" s="12"/>
      <c r="X670" s="12"/>
    </row>
    <row r="671" spans="9:24" ht="12.75" x14ac:dyDescent="0.2">
      <c r="I671" s="6"/>
      <c r="R671" s="6"/>
      <c r="S671" s="9"/>
      <c r="W671" s="12"/>
      <c r="X671" s="12"/>
    </row>
    <row r="672" spans="9:24" ht="12.75" x14ac:dyDescent="0.2">
      <c r="I672" s="6"/>
      <c r="R672" s="6"/>
      <c r="S672" s="9"/>
      <c r="W672" s="12"/>
      <c r="X672" s="12"/>
    </row>
    <row r="673" spans="9:24" ht="12.75" x14ac:dyDescent="0.2">
      <c r="I673" s="6"/>
      <c r="R673" s="6"/>
      <c r="S673" s="9"/>
      <c r="W673" s="12"/>
      <c r="X673" s="12"/>
    </row>
    <row r="674" spans="9:24" ht="12.75" x14ac:dyDescent="0.2">
      <c r="I674" s="6"/>
      <c r="R674" s="6"/>
      <c r="S674" s="9"/>
      <c r="W674" s="12"/>
      <c r="X674" s="12"/>
    </row>
    <row r="675" spans="9:24" ht="12.75" x14ac:dyDescent="0.2">
      <c r="I675" s="6"/>
      <c r="R675" s="6"/>
      <c r="S675" s="9"/>
      <c r="W675" s="12"/>
      <c r="X675" s="12"/>
    </row>
    <row r="676" spans="9:24" ht="12.75" x14ac:dyDescent="0.2">
      <c r="I676" s="6"/>
      <c r="R676" s="6"/>
      <c r="S676" s="9"/>
      <c r="W676" s="12"/>
      <c r="X676" s="12"/>
    </row>
    <row r="677" spans="9:24" ht="12.75" x14ac:dyDescent="0.2">
      <c r="I677" s="6"/>
      <c r="R677" s="6"/>
      <c r="S677" s="9"/>
      <c r="W677" s="12"/>
      <c r="X677" s="12"/>
    </row>
    <row r="678" spans="9:24" ht="12.75" x14ac:dyDescent="0.2">
      <c r="I678" s="6"/>
      <c r="R678" s="6"/>
      <c r="S678" s="9"/>
      <c r="W678" s="12"/>
      <c r="X678" s="12"/>
    </row>
    <row r="679" spans="9:24" ht="12.75" x14ac:dyDescent="0.2">
      <c r="I679" s="6"/>
      <c r="R679" s="6"/>
      <c r="S679" s="9"/>
      <c r="W679" s="12"/>
      <c r="X679" s="12"/>
    </row>
    <row r="680" spans="9:24" ht="12.75" x14ac:dyDescent="0.2">
      <c r="I680" s="6"/>
      <c r="R680" s="6"/>
      <c r="S680" s="9"/>
      <c r="W680" s="12"/>
      <c r="X680" s="12"/>
    </row>
    <row r="681" spans="9:24" ht="12.75" x14ac:dyDescent="0.2">
      <c r="I681" s="6"/>
      <c r="R681" s="6"/>
      <c r="S681" s="9"/>
      <c r="W681" s="12"/>
      <c r="X681" s="12"/>
    </row>
    <row r="682" spans="9:24" ht="12.75" x14ac:dyDescent="0.2">
      <c r="I682" s="6"/>
      <c r="R682" s="6"/>
      <c r="S682" s="9"/>
      <c r="W682" s="12"/>
      <c r="X682" s="12"/>
    </row>
    <row r="683" spans="9:24" ht="12.75" x14ac:dyDescent="0.2">
      <c r="I683" s="6"/>
      <c r="R683" s="6"/>
      <c r="S683" s="9"/>
      <c r="W683" s="12"/>
      <c r="X683" s="12"/>
    </row>
    <row r="684" spans="9:24" ht="12.75" x14ac:dyDescent="0.2">
      <c r="I684" s="6"/>
      <c r="R684" s="6"/>
      <c r="S684" s="9"/>
      <c r="W684" s="12"/>
      <c r="X684" s="12"/>
    </row>
    <row r="685" spans="9:24" ht="12.75" x14ac:dyDescent="0.2">
      <c r="I685" s="6"/>
      <c r="R685" s="6"/>
      <c r="S685" s="9"/>
      <c r="W685" s="12"/>
      <c r="X685" s="12"/>
    </row>
    <row r="686" spans="9:24" ht="12.75" x14ac:dyDescent="0.2">
      <c r="I686" s="6"/>
      <c r="R686" s="6"/>
      <c r="S686" s="9"/>
      <c r="W686" s="12"/>
      <c r="X686" s="12"/>
    </row>
    <row r="687" spans="9:24" ht="12.75" x14ac:dyDescent="0.2">
      <c r="I687" s="6"/>
      <c r="R687" s="6"/>
      <c r="S687" s="9"/>
      <c r="W687" s="12"/>
      <c r="X687" s="12"/>
    </row>
    <row r="688" spans="9:24" ht="12.75" x14ac:dyDescent="0.2">
      <c r="I688" s="6"/>
      <c r="R688" s="6"/>
      <c r="S688" s="9"/>
      <c r="W688" s="12"/>
      <c r="X688" s="12"/>
    </row>
    <row r="689" spans="9:24" ht="12.75" x14ac:dyDescent="0.2">
      <c r="I689" s="6"/>
      <c r="R689" s="6"/>
      <c r="S689" s="9"/>
      <c r="W689" s="12"/>
      <c r="X689" s="12"/>
    </row>
    <row r="690" spans="9:24" ht="12.75" x14ac:dyDescent="0.2">
      <c r="I690" s="6"/>
      <c r="R690" s="6"/>
      <c r="S690" s="9"/>
      <c r="W690" s="12"/>
      <c r="X690" s="12"/>
    </row>
    <row r="691" spans="9:24" ht="12.75" x14ac:dyDescent="0.2">
      <c r="I691" s="6"/>
      <c r="R691" s="6"/>
      <c r="S691" s="9"/>
      <c r="W691" s="12"/>
      <c r="X691" s="12"/>
    </row>
    <row r="692" spans="9:24" ht="12.75" x14ac:dyDescent="0.2">
      <c r="I692" s="6"/>
      <c r="R692" s="6"/>
      <c r="S692" s="9"/>
      <c r="W692" s="12"/>
      <c r="X692" s="12"/>
    </row>
    <row r="693" spans="9:24" ht="12.75" x14ac:dyDescent="0.2">
      <c r="I693" s="6"/>
      <c r="R693" s="6"/>
      <c r="S693" s="9"/>
      <c r="W693" s="12"/>
      <c r="X693" s="12"/>
    </row>
    <row r="694" spans="9:24" ht="12.75" x14ac:dyDescent="0.2">
      <c r="I694" s="6"/>
      <c r="R694" s="6"/>
      <c r="S694" s="9"/>
      <c r="W694" s="12"/>
      <c r="X694" s="12"/>
    </row>
    <row r="695" spans="9:24" ht="12.75" x14ac:dyDescent="0.2">
      <c r="I695" s="6"/>
      <c r="R695" s="6"/>
      <c r="S695" s="9"/>
      <c r="W695" s="12"/>
      <c r="X695" s="12"/>
    </row>
    <row r="696" spans="9:24" ht="12.75" x14ac:dyDescent="0.2">
      <c r="I696" s="6"/>
      <c r="R696" s="6"/>
      <c r="S696" s="9"/>
      <c r="W696" s="12"/>
      <c r="X696" s="12"/>
    </row>
    <row r="697" spans="9:24" ht="12.75" x14ac:dyDescent="0.2">
      <c r="I697" s="6"/>
      <c r="R697" s="6"/>
      <c r="S697" s="9"/>
      <c r="W697" s="12"/>
      <c r="X697" s="12"/>
    </row>
    <row r="698" spans="9:24" ht="12.75" x14ac:dyDescent="0.2">
      <c r="I698" s="6"/>
      <c r="R698" s="6"/>
      <c r="S698" s="9"/>
      <c r="W698" s="12"/>
      <c r="X698" s="12"/>
    </row>
    <row r="699" spans="9:24" ht="12.75" x14ac:dyDescent="0.2">
      <c r="I699" s="6"/>
      <c r="R699" s="6"/>
      <c r="S699" s="9"/>
      <c r="W699" s="12"/>
      <c r="X699" s="12"/>
    </row>
    <row r="700" spans="9:24" ht="12.75" x14ac:dyDescent="0.2">
      <c r="I700" s="6"/>
      <c r="R700" s="6"/>
      <c r="S700" s="9"/>
      <c r="W700" s="12"/>
      <c r="X700" s="12"/>
    </row>
    <row r="701" spans="9:24" ht="12.75" x14ac:dyDescent="0.2">
      <c r="I701" s="6"/>
      <c r="R701" s="6"/>
      <c r="S701" s="9"/>
      <c r="W701" s="12"/>
      <c r="X701" s="12"/>
    </row>
    <row r="702" spans="9:24" ht="12.75" x14ac:dyDescent="0.2">
      <c r="I702" s="6"/>
      <c r="R702" s="6"/>
      <c r="S702" s="9"/>
      <c r="W702" s="12"/>
      <c r="X702" s="12"/>
    </row>
    <row r="703" spans="9:24" ht="12.75" x14ac:dyDescent="0.2">
      <c r="I703" s="6"/>
      <c r="R703" s="6"/>
      <c r="S703" s="9"/>
      <c r="W703" s="12"/>
      <c r="X703" s="12"/>
    </row>
    <row r="704" spans="9:24" ht="12.75" x14ac:dyDescent="0.2">
      <c r="I704" s="6"/>
      <c r="R704" s="6"/>
      <c r="S704" s="9"/>
      <c r="W704" s="12"/>
      <c r="X704" s="12"/>
    </row>
    <row r="705" spans="9:24" ht="12.75" x14ac:dyDescent="0.2">
      <c r="I705" s="6"/>
      <c r="R705" s="6"/>
      <c r="S705" s="9"/>
      <c r="W705" s="12"/>
      <c r="X705" s="12"/>
    </row>
    <row r="706" spans="9:24" ht="12.75" x14ac:dyDescent="0.2">
      <c r="I706" s="6"/>
      <c r="R706" s="6"/>
      <c r="S706" s="9"/>
      <c r="W706" s="12"/>
      <c r="X706" s="12"/>
    </row>
    <row r="707" spans="9:24" ht="12.75" x14ac:dyDescent="0.2">
      <c r="I707" s="6"/>
      <c r="R707" s="6"/>
      <c r="S707" s="9"/>
      <c r="W707" s="12"/>
      <c r="X707" s="12"/>
    </row>
    <row r="708" spans="9:24" ht="12.75" x14ac:dyDescent="0.2">
      <c r="I708" s="6"/>
      <c r="R708" s="6"/>
      <c r="S708" s="9"/>
      <c r="W708" s="12"/>
      <c r="X708" s="12"/>
    </row>
    <row r="709" spans="9:24" ht="12.75" x14ac:dyDescent="0.2">
      <c r="I709" s="6"/>
      <c r="R709" s="6"/>
      <c r="S709" s="9"/>
      <c r="W709" s="12"/>
      <c r="X709" s="12"/>
    </row>
    <row r="710" spans="9:24" ht="12.75" x14ac:dyDescent="0.2">
      <c r="I710" s="6"/>
      <c r="R710" s="6"/>
      <c r="S710" s="9"/>
      <c r="W710" s="12"/>
      <c r="X710" s="12"/>
    </row>
    <row r="711" spans="9:24" ht="12.75" x14ac:dyDescent="0.2">
      <c r="I711" s="6"/>
      <c r="R711" s="6"/>
      <c r="S711" s="9"/>
      <c r="W711" s="12"/>
      <c r="X711" s="12"/>
    </row>
    <row r="712" spans="9:24" ht="12.75" x14ac:dyDescent="0.2">
      <c r="I712" s="6"/>
      <c r="R712" s="6"/>
      <c r="S712" s="9"/>
      <c r="W712" s="12"/>
      <c r="X712" s="12"/>
    </row>
    <row r="713" spans="9:24" ht="12.75" x14ac:dyDescent="0.2">
      <c r="I713" s="6"/>
      <c r="R713" s="6"/>
      <c r="S713" s="9"/>
      <c r="W713" s="12"/>
      <c r="X713" s="12"/>
    </row>
    <row r="714" spans="9:24" ht="12.75" x14ac:dyDescent="0.2">
      <c r="I714" s="6"/>
      <c r="R714" s="6"/>
      <c r="S714" s="9"/>
      <c r="W714" s="12"/>
      <c r="X714" s="12"/>
    </row>
    <row r="715" spans="9:24" ht="12.75" x14ac:dyDescent="0.2">
      <c r="I715" s="6"/>
      <c r="R715" s="6"/>
      <c r="S715" s="9"/>
      <c r="W715" s="12"/>
      <c r="X715" s="12"/>
    </row>
    <row r="716" spans="9:24" ht="12.75" x14ac:dyDescent="0.2">
      <c r="I716" s="6"/>
      <c r="R716" s="6"/>
      <c r="S716" s="9"/>
      <c r="W716" s="12"/>
      <c r="X716" s="12"/>
    </row>
    <row r="717" spans="9:24" ht="12.75" x14ac:dyDescent="0.2">
      <c r="I717" s="6"/>
      <c r="R717" s="6"/>
      <c r="S717" s="9"/>
      <c r="W717" s="12"/>
      <c r="X717" s="12"/>
    </row>
    <row r="718" spans="9:24" ht="12.75" x14ac:dyDescent="0.2">
      <c r="I718" s="6"/>
      <c r="R718" s="6"/>
      <c r="S718" s="9"/>
      <c r="W718" s="12"/>
      <c r="X718" s="12"/>
    </row>
    <row r="719" spans="9:24" ht="12.75" x14ac:dyDescent="0.2">
      <c r="I719" s="6"/>
      <c r="R719" s="6"/>
      <c r="S719" s="9"/>
      <c r="W719" s="12"/>
      <c r="X719" s="12"/>
    </row>
    <row r="720" spans="9:24" ht="12.75" x14ac:dyDescent="0.2">
      <c r="I720" s="6"/>
      <c r="R720" s="6"/>
      <c r="S720" s="9"/>
      <c r="W720" s="12"/>
      <c r="X720" s="12"/>
    </row>
    <row r="721" spans="9:24" ht="12.75" x14ac:dyDescent="0.2">
      <c r="I721" s="6"/>
      <c r="R721" s="6"/>
      <c r="S721" s="9"/>
      <c r="W721" s="12"/>
      <c r="X721" s="12"/>
    </row>
    <row r="722" spans="9:24" ht="12.75" x14ac:dyDescent="0.2">
      <c r="I722" s="6"/>
      <c r="R722" s="6"/>
      <c r="S722" s="9"/>
      <c r="W722" s="12"/>
      <c r="X722" s="12"/>
    </row>
    <row r="723" spans="9:24" ht="12.75" x14ac:dyDescent="0.2">
      <c r="I723" s="6"/>
      <c r="R723" s="6"/>
      <c r="S723" s="9"/>
      <c r="W723" s="12"/>
      <c r="X723" s="12"/>
    </row>
    <row r="724" spans="9:24" ht="12.75" x14ac:dyDescent="0.2">
      <c r="I724" s="6"/>
      <c r="R724" s="6"/>
      <c r="S724" s="9"/>
      <c r="W724" s="12"/>
      <c r="X724" s="12"/>
    </row>
    <row r="725" spans="9:24" ht="12.75" x14ac:dyDescent="0.2">
      <c r="I725" s="6"/>
      <c r="R725" s="6"/>
      <c r="S725" s="9"/>
      <c r="W725" s="12"/>
      <c r="X725" s="12"/>
    </row>
    <row r="726" spans="9:24" ht="12.75" x14ac:dyDescent="0.2">
      <c r="I726" s="6"/>
      <c r="R726" s="6"/>
      <c r="S726" s="9"/>
      <c r="W726" s="12"/>
      <c r="X726" s="12"/>
    </row>
    <row r="727" spans="9:24" ht="12.75" x14ac:dyDescent="0.2">
      <c r="I727" s="6"/>
      <c r="R727" s="6"/>
      <c r="S727" s="9"/>
      <c r="W727" s="12"/>
      <c r="X727" s="12"/>
    </row>
    <row r="728" spans="9:24" ht="12.75" x14ac:dyDescent="0.2">
      <c r="I728" s="6"/>
      <c r="R728" s="6"/>
      <c r="S728" s="9"/>
      <c r="W728" s="12"/>
      <c r="X728" s="12"/>
    </row>
    <row r="729" spans="9:24" ht="12.75" x14ac:dyDescent="0.2">
      <c r="I729" s="6"/>
      <c r="R729" s="6"/>
      <c r="S729" s="9"/>
      <c r="W729" s="12"/>
      <c r="X729" s="12"/>
    </row>
    <row r="730" spans="9:24" ht="12.75" x14ac:dyDescent="0.2">
      <c r="I730" s="6"/>
      <c r="R730" s="6"/>
      <c r="S730" s="9"/>
      <c r="W730" s="12"/>
      <c r="X730" s="12"/>
    </row>
    <row r="731" spans="9:24" ht="12.75" x14ac:dyDescent="0.2">
      <c r="I731" s="6"/>
      <c r="R731" s="6"/>
      <c r="S731" s="9"/>
      <c r="W731" s="12"/>
      <c r="X731" s="12"/>
    </row>
    <row r="732" spans="9:24" ht="12.75" x14ac:dyDescent="0.2">
      <c r="I732" s="6"/>
      <c r="R732" s="6"/>
      <c r="S732" s="9"/>
      <c r="W732" s="12"/>
      <c r="X732" s="12"/>
    </row>
    <row r="733" spans="9:24" ht="12.75" x14ac:dyDescent="0.2">
      <c r="I733" s="6"/>
      <c r="R733" s="6"/>
      <c r="S733" s="9"/>
      <c r="W733" s="12"/>
      <c r="X733" s="12"/>
    </row>
    <row r="734" spans="9:24" ht="12.75" x14ac:dyDescent="0.2">
      <c r="I734" s="6"/>
      <c r="R734" s="6"/>
      <c r="S734" s="9"/>
      <c r="W734" s="12"/>
      <c r="X734" s="12"/>
    </row>
    <row r="735" spans="9:24" ht="12.75" x14ac:dyDescent="0.2">
      <c r="I735" s="6"/>
      <c r="R735" s="6"/>
      <c r="S735" s="9"/>
      <c r="W735" s="12"/>
      <c r="X735" s="12"/>
    </row>
    <row r="736" spans="9:24" ht="12.75" x14ac:dyDescent="0.2">
      <c r="I736" s="6"/>
      <c r="R736" s="6"/>
      <c r="S736" s="9"/>
      <c r="W736" s="12"/>
      <c r="X736" s="12"/>
    </row>
    <row r="737" spans="9:24" ht="12.75" x14ac:dyDescent="0.2">
      <c r="I737" s="6"/>
      <c r="R737" s="6"/>
      <c r="S737" s="9"/>
      <c r="W737" s="12"/>
      <c r="X737" s="12"/>
    </row>
    <row r="738" spans="9:24" ht="12.75" x14ac:dyDescent="0.2">
      <c r="I738" s="6"/>
      <c r="R738" s="6"/>
      <c r="S738" s="9"/>
      <c r="W738" s="12"/>
      <c r="X738" s="12"/>
    </row>
    <row r="739" spans="9:24" ht="12.75" x14ac:dyDescent="0.2">
      <c r="I739" s="6"/>
      <c r="R739" s="6"/>
      <c r="S739" s="9"/>
      <c r="W739" s="12"/>
      <c r="X739" s="12"/>
    </row>
    <row r="740" spans="9:24" ht="12.75" x14ac:dyDescent="0.2">
      <c r="I740" s="6"/>
      <c r="R740" s="6"/>
      <c r="S740" s="9"/>
      <c r="W740" s="12"/>
      <c r="X740" s="12"/>
    </row>
    <row r="741" spans="9:24" ht="12.75" x14ac:dyDescent="0.2">
      <c r="I741" s="6"/>
      <c r="R741" s="6"/>
      <c r="S741" s="9"/>
      <c r="W741" s="12"/>
      <c r="X741" s="12"/>
    </row>
    <row r="742" spans="9:24" ht="12.75" x14ac:dyDescent="0.2">
      <c r="I742" s="6"/>
      <c r="R742" s="6"/>
      <c r="S742" s="9"/>
      <c r="W742" s="12"/>
      <c r="X742" s="12"/>
    </row>
    <row r="743" spans="9:24" ht="12.75" x14ac:dyDescent="0.2">
      <c r="I743" s="6"/>
      <c r="R743" s="6"/>
      <c r="S743" s="9"/>
      <c r="W743" s="12"/>
      <c r="X743" s="12"/>
    </row>
    <row r="744" spans="9:24" ht="12.75" x14ac:dyDescent="0.2">
      <c r="I744" s="6"/>
      <c r="R744" s="6"/>
      <c r="S744" s="9"/>
      <c r="W744" s="12"/>
      <c r="X744" s="12"/>
    </row>
    <row r="745" spans="9:24" ht="12.75" x14ac:dyDescent="0.2">
      <c r="I745" s="6"/>
      <c r="R745" s="6"/>
      <c r="S745" s="9"/>
      <c r="W745" s="12"/>
      <c r="X745" s="12"/>
    </row>
    <row r="746" spans="9:24" ht="12.75" x14ac:dyDescent="0.2">
      <c r="I746" s="6"/>
      <c r="R746" s="6"/>
      <c r="S746" s="9"/>
      <c r="W746" s="12"/>
      <c r="X746" s="12"/>
    </row>
    <row r="747" spans="9:24" ht="12.75" x14ac:dyDescent="0.2">
      <c r="I747" s="6"/>
      <c r="R747" s="6"/>
      <c r="S747" s="9"/>
      <c r="W747" s="12"/>
      <c r="X747" s="12"/>
    </row>
    <row r="748" spans="9:24" ht="12.75" x14ac:dyDescent="0.2">
      <c r="I748" s="6"/>
      <c r="R748" s="6"/>
      <c r="S748" s="9"/>
      <c r="W748" s="12"/>
      <c r="X748" s="12"/>
    </row>
    <row r="749" spans="9:24" ht="12.75" x14ac:dyDescent="0.2">
      <c r="I749" s="6"/>
      <c r="R749" s="6"/>
      <c r="S749" s="9"/>
      <c r="W749" s="12"/>
      <c r="X749" s="12"/>
    </row>
    <row r="750" spans="9:24" ht="12.75" x14ac:dyDescent="0.2">
      <c r="I750" s="6"/>
      <c r="R750" s="6"/>
      <c r="S750" s="9"/>
      <c r="W750" s="12"/>
      <c r="X750" s="12"/>
    </row>
    <row r="751" spans="9:24" ht="12.75" x14ac:dyDescent="0.2">
      <c r="I751" s="6"/>
      <c r="R751" s="6"/>
      <c r="S751" s="9"/>
      <c r="W751" s="12"/>
      <c r="X751" s="12"/>
    </row>
    <row r="752" spans="9:24" ht="12.75" x14ac:dyDescent="0.2">
      <c r="I752" s="6"/>
      <c r="R752" s="6"/>
      <c r="S752" s="9"/>
      <c r="W752" s="12"/>
      <c r="X752" s="12"/>
    </row>
    <row r="753" spans="9:24" ht="12.75" x14ac:dyDescent="0.2">
      <c r="I753" s="6"/>
      <c r="R753" s="6"/>
      <c r="S753" s="9"/>
      <c r="W753" s="12"/>
      <c r="X753" s="12"/>
    </row>
    <row r="754" spans="9:24" ht="12.75" x14ac:dyDescent="0.2">
      <c r="I754" s="6"/>
      <c r="R754" s="6"/>
      <c r="S754" s="9"/>
      <c r="W754" s="12"/>
      <c r="X754" s="12"/>
    </row>
    <row r="755" spans="9:24" ht="12.75" x14ac:dyDescent="0.2">
      <c r="I755" s="6"/>
      <c r="R755" s="6"/>
      <c r="S755" s="9"/>
      <c r="W755" s="12"/>
      <c r="X755" s="12"/>
    </row>
    <row r="756" spans="9:24" ht="12.75" x14ac:dyDescent="0.2">
      <c r="I756" s="6"/>
      <c r="R756" s="6"/>
      <c r="S756" s="9"/>
      <c r="W756" s="12"/>
      <c r="X756" s="12"/>
    </row>
    <row r="757" spans="9:24" ht="12.75" x14ac:dyDescent="0.2">
      <c r="I757" s="6"/>
      <c r="R757" s="6"/>
      <c r="S757" s="9"/>
      <c r="W757" s="12"/>
      <c r="X757" s="12"/>
    </row>
    <row r="758" spans="9:24" ht="12.75" x14ac:dyDescent="0.2">
      <c r="I758" s="6"/>
      <c r="R758" s="6"/>
      <c r="S758" s="9"/>
      <c r="W758" s="12"/>
      <c r="X758" s="12"/>
    </row>
    <row r="759" spans="9:24" ht="12.75" x14ac:dyDescent="0.2">
      <c r="I759" s="6"/>
      <c r="R759" s="6"/>
      <c r="S759" s="9"/>
      <c r="W759" s="12"/>
      <c r="X759" s="12"/>
    </row>
    <row r="760" spans="9:24" ht="12.75" x14ac:dyDescent="0.2">
      <c r="I760" s="6"/>
      <c r="R760" s="6"/>
      <c r="S760" s="9"/>
      <c r="W760" s="12"/>
      <c r="X760" s="12"/>
    </row>
    <row r="761" spans="9:24" ht="12.75" x14ac:dyDescent="0.2">
      <c r="I761" s="6"/>
      <c r="R761" s="6"/>
      <c r="S761" s="9"/>
      <c r="W761" s="12"/>
      <c r="X761" s="12"/>
    </row>
    <row r="762" spans="9:24" ht="12.75" x14ac:dyDescent="0.2">
      <c r="I762" s="6"/>
      <c r="R762" s="6"/>
      <c r="S762" s="9"/>
      <c r="W762" s="12"/>
      <c r="X762" s="12"/>
    </row>
    <row r="763" spans="9:24" ht="12.75" x14ac:dyDescent="0.2">
      <c r="I763" s="6"/>
      <c r="R763" s="6"/>
      <c r="S763" s="9"/>
      <c r="W763" s="12"/>
      <c r="X763" s="12"/>
    </row>
    <row r="764" spans="9:24" ht="12.75" x14ac:dyDescent="0.2">
      <c r="I764" s="6"/>
      <c r="R764" s="6"/>
      <c r="S764" s="9"/>
      <c r="W764" s="12"/>
      <c r="X764" s="12"/>
    </row>
    <row r="765" spans="9:24" ht="12.75" x14ac:dyDescent="0.2">
      <c r="I765" s="6"/>
      <c r="R765" s="6"/>
      <c r="S765" s="9"/>
      <c r="W765" s="12"/>
      <c r="X765" s="12"/>
    </row>
    <row r="766" spans="9:24" ht="12.75" x14ac:dyDescent="0.2">
      <c r="I766" s="6"/>
      <c r="R766" s="6"/>
      <c r="S766" s="9"/>
      <c r="W766" s="12"/>
      <c r="X766" s="12"/>
    </row>
    <row r="767" spans="9:24" ht="12.75" x14ac:dyDescent="0.2">
      <c r="I767" s="6"/>
      <c r="R767" s="6"/>
      <c r="S767" s="9"/>
      <c r="W767" s="12"/>
      <c r="X767" s="12"/>
    </row>
    <row r="768" spans="9:24" ht="12.75" x14ac:dyDescent="0.2">
      <c r="I768" s="6"/>
      <c r="R768" s="6"/>
      <c r="S768" s="9"/>
      <c r="W768" s="12"/>
      <c r="X768" s="12"/>
    </row>
    <row r="769" spans="9:24" ht="12.75" x14ac:dyDescent="0.2">
      <c r="I769" s="6"/>
      <c r="R769" s="6"/>
      <c r="S769" s="9"/>
      <c r="W769" s="12"/>
      <c r="X769" s="12"/>
    </row>
    <row r="770" spans="9:24" ht="12.75" x14ac:dyDescent="0.2">
      <c r="I770" s="6"/>
      <c r="R770" s="6"/>
      <c r="S770" s="9"/>
      <c r="W770" s="12"/>
      <c r="X770" s="12"/>
    </row>
    <row r="771" spans="9:24" ht="12.75" x14ac:dyDescent="0.2">
      <c r="I771" s="6"/>
      <c r="R771" s="6"/>
      <c r="S771" s="9"/>
      <c r="W771" s="12"/>
      <c r="X771" s="12"/>
    </row>
    <row r="772" spans="9:24" ht="12.75" x14ac:dyDescent="0.2">
      <c r="I772" s="6"/>
      <c r="R772" s="6"/>
      <c r="S772" s="9"/>
      <c r="W772" s="12"/>
      <c r="X772" s="12"/>
    </row>
    <row r="773" spans="9:24" ht="12.75" x14ac:dyDescent="0.2">
      <c r="I773" s="6"/>
      <c r="R773" s="6"/>
      <c r="S773" s="9"/>
      <c r="W773" s="12"/>
      <c r="X773" s="12"/>
    </row>
    <row r="774" spans="9:24" ht="12.75" x14ac:dyDescent="0.2">
      <c r="I774" s="6"/>
      <c r="R774" s="6"/>
      <c r="S774" s="9"/>
      <c r="W774" s="12"/>
      <c r="X774" s="12"/>
    </row>
    <row r="775" spans="9:24" ht="12.75" x14ac:dyDescent="0.2">
      <c r="I775" s="6"/>
      <c r="R775" s="6"/>
      <c r="S775" s="9"/>
      <c r="W775" s="12"/>
      <c r="X775" s="12"/>
    </row>
    <row r="776" spans="9:24" ht="12.75" x14ac:dyDescent="0.2">
      <c r="I776" s="6"/>
      <c r="R776" s="6"/>
      <c r="S776" s="9"/>
      <c r="W776" s="12"/>
      <c r="X776" s="12"/>
    </row>
    <row r="777" spans="9:24" ht="12.75" x14ac:dyDescent="0.2">
      <c r="I777" s="6"/>
      <c r="R777" s="6"/>
      <c r="S777" s="9"/>
      <c r="W777" s="12"/>
      <c r="X777" s="12"/>
    </row>
    <row r="778" spans="9:24" ht="12.75" x14ac:dyDescent="0.2">
      <c r="I778" s="6"/>
      <c r="R778" s="6"/>
      <c r="S778" s="9"/>
      <c r="W778" s="12"/>
      <c r="X778" s="12"/>
    </row>
    <row r="779" spans="9:24" ht="12.75" x14ac:dyDescent="0.2">
      <c r="I779" s="6"/>
      <c r="R779" s="6"/>
      <c r="S779" s="9"/>
      <c r="W779" s="12"/>
      <c r="X779" s="12"/>
    </row>
    <row r="780" spans="9:24" ht="12.75" x14ac:dyDescent="0.2">
      <c r="I780" s="6"/>
      <c r="R780" s="6"/>
      <c r="S780" s="9"/>
      <c r="W780" s="12"/>
      <c r="X780" s="12"/>
    </row>
    <row r="781" spans="9:24" ht="12.75" x14ac:dyDescent="0.2">
      <c r="I781" s="6"/>
      <c r="R781" s="6"/>
      <c r="S781" s="9"/>
      <c r="W781" s="12"/>
      <c r="X781" s="12"/>
    </row>
    <row r="782" spans="9:24" ht="12.75" x14ac:dyDescent="0.2">
      <c r="I782" s="6"/>
      <c r="R782" s="6"/>
      <c r="S782" s="9"/>
      <c r="W782" s="12"/>
      <c r="X782" s="12"/>
    </row>
    <row r="783" spans="9:24" ht="12.75" x14ac:dyDescent="0.2">
      <c r="I783" s="6"/>
      <c r="R783" s="6"/>
      <c r="S783" s="9"/>
      <c r="W783" s="12"/>
      <c r="X783" s="12"/>
    </row>
    <row r="784" spans="9:24" ht="12.75" x14ac:dyDescent="0.2">
      <c r="I784" s="6"/>
      <c r="R784" s="6"/>
      <c r="S784" s="9"/>
      <c r="W784" s="12"/>
      <c r="X784" s="12"/>
    </row>
    <row r="785" spans="9:24" ht="12.75" x14ac:dyDescent="0.2">
      <c r="I785" s="6"/>
      <c r="R785" s="6"/>
      <c r="S785" s="9"/>
      <c r="W785" s="12"/>
      <c r="X785" s="12"/>
    </row>
    <row r="786" spans="9:24" ht="12.75" x14ac:dyDescent="0.2">
      <c r="I786" s="6"/>
      <c r="R786" s="6"/>
      <c r="S786" s="9"/>
      <c r="W786" s="12"/>
      <c r="X786" s="12"/>
    </row>
    <row r="787" spans="9:24" ht="12.75" x14ac:dyDescent="0.2">
      <c r="I787" s="6"/>
      <c r="R787" s="6"/>
      <c r="S787" s="9"/>
      <c r="W787" s="12"/>
      <c r="X787" s="12"/>
    </row>
    <row r="788" spans="9:24" ht="12.75" x14ac:dyDescent="0.2">
      <c r="I788" s="6"/>
      <c r="R788" s="6"/>
      <c r="S788" s="9"/>
      <c r="W788" s="12"/>
      <c r="X788" s="12"/>
    </row>
    <row r="789" spans="9:24" ht="12.75" x14ac:dyDescent="0.2">
      <c r="I789" s="6"/>
      <c r="R789" s="6"/>
      <c r="S789" s="9"/>
      <c r="W789" s="12"/>
      <c r="X789" s="12"/>
    </row>
    <row r="790" spans="9:24" ht="12.75" x14ac:dyDescent="0.2">
      <c r="I790" s="6"/>
      <c r="R790" s="6"/>
      <c r="S790" s="9"/>
      <c r="W790" s="12"/>
      <c r="X790" s="12"/>
    </row>
    <row r="791" spans="9:24" ht="12.75" x14ac:dyDescent="0.2">
      <c r="I791" s="6"/>
      <c r="R791" s="6"/>
      <c r="S791" s="9"/>
      <c r="W791" s="12"/>
      <c r="X791" s="12"/>
    </row>
    <row r="792" spans="9:24" ht="12.75" x14ac:dyDescent="0.2">
      <c r="I792" s="6"/>
      <c r="R792" s="6"/>
      <c r="S792" s="9"/>
      <c r="W792" s="12"/>
      <c r="X792" s="12"/>
    </row>
    <row r="793" spans="9:24" ht="12.75" x14ac:dyDescent="0.2">
      <c r="I793" s="6"/>
      <c r="R793" s="6"/>
      <c r="S793" s="9"/>
      <c r="W793" s="12"/>
      <c r="X793" s="12"/>
    </row>
    <row r="794" spans="9:24" ht="12.75" x14ac:dyDescent="0.2">
      <c r="I794" s="6"/>
      <c r="R794" s="6"/>
      <c r="S794" s="9"/>
      <c r="W794" s="12"/>
      <c r="X794" s="12"/>
    </row>
    <row r="795" spans="9:24" ht="12.75" x14ac:dyDescent="0.2">
      <c r="I795" s="6"/>
      <c r="R795" s="6"/>
      <c r="S795" s="9"/>
      <c r="W795" s="12"/>
      <c r="X795" s="12"/>
    </row>
    <row r="796" spans="9:24" ht="12.75" x14ac:dyDescent="0.2">
      <c r="I796" s="6"/>
      <c r="R796" s="6"/>
      <c r="S796" s="9"/>
      <c r="W796" s="12"/>
      <c r="X796" s="12"/>
    </row>
    <row r="797" spans="9:24" ht="12.75" x14ac:dyDescent="0.2">
      <c r="I797" s="6"/>
      <c r="R797" s="6"/>
      <c r="S797" s="9"/>
      <c r="W797" s="12"/>
      <c r="X797" s="12"/>
    </row>
    <row r="798" spans="9:24" ht="12.75" x14ac:dyDescent="0.2">
      <c r="I798" s="6"/>
      <c r="R798" s="6"/>
      <c r="S798" s="9"/>
      <c r="W798" s="12"/>
      <c r="X798" s="12"/>
    </row>
    <row r="799" spans="9:24" ht="12.75" x14ac:dyDescent="0.2">
      <c r="I799" s="6"/>
      <c r="R799" s="6"/>
      <c r="S799" s="9"/>
      <c r="W799" s="12"/>
      <c r="X799" s="12"/>
    </row>
    <row r="800" spans="9:24" ht="12.75" x14ac:dyDescent="0.2">
      <c r="I800" s="6"/>
      <c r="R800" s="6"/>
      <c r="S800" s="9"/>
      <c r="W800" s="12"/>
      <c r="X800" s="12"/>
    </row>
    <row r="801" spans="9:24" ht="12.75" x14ac:dyDescent="0.2">
      <c r="I801" s="6"/>
      <c r="R801" s="6"/>
      <c r="S801" s="9"/>
      <c r="W801" s="12"/>
      <c r="X801" s="12"/>
    </row>
    <row r="802" spans="9:24" ht="12.75" x14ac:dyDescent="0.2">
      <c r="I802" s="6"/>
      <c r="R802" s="6"/>
      <c r="S802" s="9"/>
      <c r="W802" s="12"/>
      <c r="X802" s="12"/>
    </row>
    <row r="803" spans="9:24" ht="12.75" x14ac:dyDescent="0.2">
      <c r="I803" s="6"/>
      <c r="R803" s="6"/>
      <c r="S803" s="9"/>
      <c r="W803" s="12"/>
      <c r="X803" s="12"/>
    </row>
    <row r="804" spans="9:24" ht="12.75" x14ac:dyDescent="0.2">
      <c r="I804" s="6"/>
      <c r="R804" s="6"/>
      <c r="S804" s="9"/>
      <c r="W804" s="12"/>
      <c r="X804" s="12"/>
    </row>
    <row r="805" spans="9:24" ht="12.75" x14ac:dyDescent="0.2">
      <c r="I805" s="6"/>
      <c r="R805" s="6"/>
      <c r="S805" s="9"/>
      <c r="W805" s="12"/>
      <c r="X805" s="12"/>
    </row>
    <row r="806" spans="9:24" ht="12.75" x14ac:dyDescent="0.2">
      <c r="I806" s="6"/>
      <c r="R806" s="6"/>
      <c r="S806" s="9"/>
      <c r="W806" s="12"/>
      <c r="X806" s="12"/>
    </row>
    <row r="807" spans="9:24" ht="12.75" x14ac:dyDescent="0.2">
      <c r="I807" s="6"/>
      <c r="R807" s="6"/>
      <c r="S807" s="9"/>
      <c r="W807" s="12"/>
      <c r="X807" s="12"/>
    </row>
    <row r="808" spans="9:24" ht="12.75" x14ac:dyDescent="0.2">
      <c r="I808" s="6"/>
      <c r="R808" s="6"/>
      <c r="S808" s="9"/>
      <c r="W808" s="12"/>
      <c r="X808" s="12"/>
    </row>
    <row r="809" spans="9:24" ht="12.75" x14ac:dyDescent="0.2">
      <c r="I809" s="6"/>
      <c r="R809" s="6"/>
      <c r="S809" s="9"/>
      <c r="W809" s="12"/>
      <c r="X809" s="12"/>
    </row>
    <row r="810" spans="9:24" ht="12.75" x14ac:dyDescent="0.2">
      <c r="I810" s="6"/>
      <c r="R810" s="6"/>
      <c r="S810" s="9"/>
      <c r="W810" s="12"/>
      <c r="X810" s="12"/>
    </row>
    <row r="811" spans="9:24" ht="12.75" x14ac:dyDescent="0.2">
      <c r="I811" s="6"/>
      <c r="R811" s="6"/>
      <c r="S811" s="9"/>
      <c r="W811" s="12"/>
      <c r="X811" s="12"/>
    </row>
    <row r="812" spans="9:24" ht="12.75" x14ac:dyDescent="0.2">
      <c r="I812" s="6"/>
      <c r="R812" s="6"/>
      <c r="S812" s="9"/>
      <c r="W812" s="12"/>
      <c r="X812" s="12"/>
    </row>
    <row r="813" spans="9:24" ht="12.75" x14ac:dyDescent="0.2">
      <c r="I813" s="6"/>
      <c r="R813" s="6"/>
      <c r="S813" s="9"/>
      <c r="W813" s="12"/>
      <c r="X813" s="12"/>
    </row>
    <row r="814" spans="9:24" ht="12.75" x14ac:dyDescent="0.2">
      <c r="I814" s="6"/>
      <c r="R814" s="6"/>
      <c r="S814" s="9"/>
      <c r="W814" s="12"/>
      <c r="X814" s="12"/>
    </row>
    <row r="815" spans="9:24" ht="12.75" x14ac:dyDescent="0.2">
      <c r="I815" s="6"/>
      <c r="R815" s="6"/>
      <c r="S815" s="9"/>
      <c r="W815" s="12"/>
      <c r="X815" s="12"/>
    </row>
    <row r="816" spans="9:24" ht="12.75" x14ac:dyDescent="0.2">
      <c r="I816" s="6"/>
      <c r="R816" s="6"/>
      <c r="S816" s="9"/>
      <c r="W816" s="12"/>
      <c r="X816" s="12"/>
    </row>
    <row r="817" spans="9:24" ht="12.75" x14ac:dyDescent="0.2">
      <c r="I817" s="6"/>
      <c r="R817" s="6"/>
      <c r="S817" s="9"/>
      <c r="W817" s="12"/>
      <c r="X817" s="12"/>
    </row>
    <row r="818" spans="9:24" ht="12.75" x14ac:dyDescent="0.2">
      <c r="I818" s="6"/>
      <c r="R818" s="6"/>
      <c r="S818" s="9"/>
      <c r="W818" s="12"/>
      <c r="X818" s="12"/>
    </row>
    <row r="819" spans="9:24" ht="12.75" x14ac:dyDescent="0.2">
      <c r="I819" s="6"/>
      <c r="R819" s="6"/>
      <c r="S819" s="9"/>
      <c r="W819" s="12"/>
      <c r="X819" s="12"/>
    </row>
    <row r="820" spans="9:24" ht="12.75" x14ac:dyDescent="0.2">
      <c r="I820" s="6"/>
      <c r="R820" s="6"/>
      <c r="S820" s="9"/>
      <c r="W820" s="12"/>
      <c r="X820" s="12"/>
    </row>
    <row r="821" spans="9:24" ht="12.75" x14ac:dyDescent="0.2">
      <c r="I821" s="6"/>
      <c r="R821" s="6"/>
      <c r="S821" s="9"/>
      <c r="W821" s="12"/>
      <c r="X821" s="12"/>
    </row>
    <row r="822" spans="9:24" ht="12.75" x14ac:dyDescent="0.2">
      <c r="I822" s="6"/>
      <c r="R822" s="6"/>
      <c r="S822" s="9"/>
      <c r="W822" s="12"/>
      <c r="X822" s="12"/>
    </row>
    <row r="823" spans="9:24" ht="12.75" x14ac:dyDescent="0.2">
      <c r="I823" s="6"/>
      <c r="R823" s="6"/>
      <c r="S823" s="9"/>
      <c r="W823" s="12"/>
      <c r="X823" s="12"/>
    </row>
    <row r="824" spans="9:24" ht="12.75" x14ac:dyDescent="0.2">
      <c r="I824" s="6"/>
      <c r="R824" s="6"/>
      <c r="S824" s="9"/>
      <c r="W824" s="12"/>
      <c r="X824" s="12"/>
    </row>
    <row r="825" spans="9:24" ht="12.75" x14ac:dyDescent="0.2">
      <c r="I825" s="6"/>
      <c r="R825" s="6"/>
      <c r="S825" s="9"/>
      <c r="W825" s="12"/>
      <c r="X825" s="12"/>
    </row>
    <row r="826" spans="9:24" ht="12.75" x14ac:dyDescent="0.2">
      <c r="I826" s="6"/>
      <c r="R826" s="6"/>
      <c r="S826" s="9"/>
      <c r="W826" s="12"/>
      <c r="X826" s="12"/>
    </row>
    <row r="827" spans="9:24" ht="12.75" x14ac:dyDescent="0.2">
      <c r="I827" s="6"/>
      <c r="R827" s="6"/>
      <c r="S827" s="9"/>
      <c r="W827" s="12"/>
      <c r="X827" s="12"/>
    </row>
    <row r="828" spans="9:24" ht="12.75" x14ac:dyDescent="0.2">
      <c r="I828" s="6"/>
      <c r="R828" s="6"/>
      <c r="S828" s="9"/>
      <c r="W828" s="12"/>
      <c r="X828" s="12"/>
    </row>
    <row r="829" spans="9:24" ht="12.75" x14ac:dyDescent="0.2">
      <c r="I829" s="6"/>
      <c r="R829" s="6"/>
      <c r="S829" s="9"/>
      <c r="W829" s="12"/>
      <c r="X829" s="12"/>
    </row>
    <row r="830" spans="9:24" ht="12.75" x14ac:dyDescent="0.2">
      <c r="I830" s="6"/>
      <c r="R830" s="6"/>
      <c r="S830" s="9"/>
      <c r="W830" s="12"/>
      <c r="X830" s="12"/>
    </row>
    <row r="831" spans="9:24" ht="12.75" x14ac:dyDescent="0.2">
      <c r="I831" s="6"/>
      <c r="R831" s="6"/>
      <c r="S831" s="9"/>
      <c r="W831" s="12"/>
      <c r="X831" s="12"/>
    </row>
    <row r="832" spans="9:24" ht="12.75" x14ac:dyDescent="0.2">
      <c r="I832" s="6"/>
      <c r="R832" s="6"/>
      <c r="S832" s="9"/>
      <c r="W832" s="12"/>
      <c r="X832" s="12"/>
    </row>
    <row r="833" spans="9:24" ht="12.75" x14ac:dyDescent="0.2">
      <c r="I833" s="6"/>
      <c r="R833" s="6"/>
      <c r="S833" s="9"/>
      <c r="W833" s="12"/>
      <c r="X833" s="12"/>
    </row>
    <row r="834" spans="9:24" ht="12.75" x14ac:dyDescent="0.2">
      <c r="I834" s="6"/>
      <c r="R834" s="6"/>
      <c r="S834" s="9"/>
      <c r="W834" s="12"/>
      <c r="X834" s="12"/>
    </row>
    <row r="835" spans="9:24" ht="12.75" x14ac:dyDescent="0.2">
      <c r="I835" s="6"/>
      <c r="R835" s="6"/>
      <c r="S835" s="9"/>
      <c r="W835" s="12"/>
      <c r="X835" s="12"/>
    </row>
    <row r="836" spans="9:24" ht="12.75" x14ac:dyDescent="0.2">
      <c r="I836" s="6"/>
      <c r="R836" s="6"/>
      <c r="S836" s="9"/>
      <c r="W836" s="12"/>
      <c r="X836" s="12"/>
    </row>
    <row r="837" spans="9:24" ht="12.75" x14ac:dyDescent="0.2">
      <c r="I837" s="6"/>
      <c r="R837" s="6"/>
      <c r="S837" s="9"/>
      <c r="W837" s="12"/>
      <c r="X837" s="12"/>
    </row>
    <row r="838" spans="9:24" ht="12.75" x14ac:dyDescent="0.2">
      <c r="I838" s="6"/>
      <c r="R838" s="6"/>
      <c r="S838" s="9"/>
      <c r="W838" s="12"/>
      <c r="X838" s="12"/>
    </row>
    <row r="839" spans="9:24" ht="12.75" x14ac:dyDescent="0.2">
      <c r="I839" s="6"/>
      <c r="R839" s="6"/>
      <c r="S839" s="9"/>
      <c r="W839" s="12"/>
      <c r="X839" s="12"/>
    </row>
    <row r="840" spans="9:24" ht="12.75" x14ac:dyDescent="0.2">
      <c r="I840" s="6"/>
      <c r="R840" s="6"/>
      <c r="S840" s="9"/>
      <c r="W840" s="12"/>
      <c r="X840" s="12"/>
    </row>
    <row r="841" spans="9:24" ht="12.75" x14ac:dyDescent="0.2">
      <c r="I841" s="6"/>
      <c r="R841" s="6"/>
      <c r="S841" s="9"/>
      <c r="W841" s="12"/>
      <c r="X841" s="12"/>
    </row>
    <row r="842" spans="9:24" ht="12.75" x14ac:dyDescent="0.2">
      <c r="I842" s="6"/>
      <c r="R842" s="6"/>
      <c r="S842" s="9"/>
      <c r="W842" s="12"/>
      <c r="X842" s="12"/>
    </row>
    <row r="843" spans="9:24" ht="12.75" x14ac:dyDescent="0.2">
      <c r="I843" s="6"/>
      <c r="R843" s="6"/>
      <c r="S843" s="9"/>
      <c r="W843" s="12"/>
      <c r="X843" s="12"/>
    </row>
    <row r="844" spans="9:24" ht="12.75" x14ac:dyDescent="0.2">
      <c r="I844" s="6"/>
      <c r="R844" s="6"/>
      <c r="S844" s="9"/>
      <c r="W844" s="12"/>
      <c r="X844" s="12"/>
    </row>
    <row r="845" spans="9:24" ht="12.75" x14ac:dyDescent="0.2">
      <c r="I845" s="6"/>
      <c r="R845" s="6"/>
      <c r="S845" s="9"/>
      <c r="W845" s="12"/>
      <c r="X845" s="12"/>
    </row>
    <row r="846" spans="9:24" ht="12.75" x14ac:dyDescent="0.2">
      <c r="I846" s="6"/>
      <c r="R846" s="6"/>
      <c r="S846" s="9"/>
      <c r="W846" s="12"/>
      <c r="X846" s="12"/>
    </row>
    <row r="847" spans="9:24" ht="12.75" x14ac:dyDescent="0.2">
      <c r="I847" s="6"/>
      <c r="R847" s="6"/>
      <c r="S847" s="9"/>
      <c r="W847" s="12"/>
      <c r="X847" s="12"/>
    </row>
    <row r="848" spans="9:24" ht="12.75" x14ac:dyDescent="0.2">
      <c r="I848" s="6"/>
      <c r="R848" s="6"/>
      <c r="S848" s="9"/>
      <c r="W848" s="12"/>
      <c r="X848" s="12"/>
    </row>
    <row r="849" spans="9:24" ht="12.75" x14ac:dyDescent="0.2">
      <c r="I849" s="6"/>
      <c r="R849" s="6"/>
      <c r="S849" s="9"/>
      <c r="W849" s="12"/>
      <c r="X849" s="12"/>
    </row>
    <row r="850" spans="9:24" ht="12.75" x14ac:dyDescent="0.2">
      <c r="I850" s="6"/>
      <c r="R850" s="6"/>
      <c r="S850" s="9"/>
      <c r="W850" s="12"/>
      <c r="X850" s="12"/>
    </row>
    <row r="851" spans="9:24" ht="12.75" x14ac:dyDescent="0.2">
      <c r="I851" s="6"/>
      <c r="R851" s="6"/>
      <c r="S851" s="9"/>
      <c r="W851" s="12"/>
      <c r="X851" s="12"/>
    </row>
    <row r="852" spans="9:24" ht="12.75" x14ac:dyDescent="0.2">
      <c r="I852" s="6"/>
      <c r="R852" s="6"/>
      <c r="S852" s="9"/>
      <c r="W852" s="12"/>
      <c r="X852" s="12"/>
    </row>
    <row r="853" spans="9:24" ht="12.75" x14ac:dyDescent="0.2">
      <c r="I853" s="6"/>
      <c r="R853" s="6"/>
      <c r="S853" s="9"/>
      <c r="W853" s="12"/>
      <c r="X853" s="12"/>
    </row>
    <row r="854" spans="9:24" ht="12.75" x14ac:dyDescent="0.2">
      <c r="I854" s="6"/>
      <c r="R854" s="6"/>
      <c r="S854" s="9"/>
      <c r="W854" s="12"/>
      <c r="X854" s="12"/>
    </row>
    <row r="855" spans="9:24" ht="12.75" x14ac:dyDescent="0.2">
      <c r="I855" s="6"/>
      <c r="R855" s="6"/>
      <c r="S855" s="9"/>
      <c r="W855" s="12"/>
      <c r="X855" s="12"/>
    </row>
    <row r="856" spans="9:24" ht="12.75" x14ac:dyDescent="0.2">
      <c r="I856" s="6"/>
      <c r="R856" s="6"/>
      <c r="S856" s="9"/>
      <c r="W856" s="12"/>
      <c r="X856" s="12"/>
    </row>
    <row r="857" spans="9:24" ht="12.75" x14ac:dyDescent="0.2">
      <c r="I857" s="6"/>
      <c r="R857" s="6"/>
      <c r="S857" s="9"/>
      <c r="W857" s="12"/>
      <c r="X857" s="12"/>
    </row>
    <row r="858" spans="9:24" ht="12.75" x14ac:dyDescent="0.2">
      <c r="I858" s="6"/>
      <c r="R858" s="6"/>
      <c r="S858" s="9"/>
      <c r="W858" s="12"/>
      <c r="X858" s="12"/>
    </row>
    <row r="859" spans="9:24" ht="12.75" x14ac:dyDescent="0.2">
      <c r="I859" s="6"/>
      <c r="R859" s="6"/>
      <c r="S859" s="9"/>
      <c r="W859" s="12"/>
      <c r="X859" s="12"/>
    </row>
    <row r="860" spans="9:24" ht="12.75" x14ac:dyDescent="0.2">
      <c r="I860" s="6"/>
      <c r="R860" s="6"/>
      <c r="S860" s="9"/>
      <c r="W860" s="12"/>
      <c r="X860" s="12"/>
    </row>
    <row r="861" spans="9:24" ht="12.75" x14ac:dyDescent="0.2">
      <c r="I861" s="6"/>
      <c r="R861" s="6"/>
      <c r="S861" s="9"/>
      <c r="W861" s="12"/>
      <c r="X861" s="12"/>
    </row>
    <row r="862" spans="9:24" ht="12.75" x14ac:dyDescent="0.2">
      <c r="I862" s="6"/>
      <c r="R862" s="6"/>
      <c r="S862" s="9"/>
      <c r="W862" s="12"/>
      <c r="X862" s="12"/>
    </row>
    <row r="863" spans="9:24" ht="12.75" x14ac:dyDescent="0.2">
      <c r="I863" s="6"/>
      <c r="R863" s="6"/>
      <c r="S863" s="9"/>
      <c r="W863" s="12"/>
      <c r="X863" s="12"/>
    </row>
    <row r="864" spans="9:24" ht="12.75" x14ac:dyDescent="0.2">
      <c r="I864" s="6"/>
      <c r="R864" s="6"/>
      <c r="S864" s="9"/>
      <c r="W864" s="12"/>
      <c r="X864" s="12"/>
    </row>
    <row r="865" spans="9:24" ht="12.75" x14ac:dyDescent="0.2">
      <c r="I865" s="6"/>
      <c r="R865" s="6"/>
      <c r="S865" s="9"/>
      <c r="W865" s="12"/>
      <c r="X865" s="12"/>
    </row>
    <row r="866" spans="9:24" ht="12.75" x14ac:dyDescent="0.2">
      <c r="I866" s="6"/>
      <c r="R866" s="6"/>
      <c r="S866" s="9"/>
      <c r="W866" s="12"/>
      <c r="X866" s="12"/>
    </row>
    <row r="867" spans="9:24" ht="12.75" x14ac:dyDescent="0.2">
      <c r="I867" s="6"/>
      <c r="R867" s="6"/>
      <c r="S867" s="9"/>
      <c r="W867" s="12"/>
      <c r="X867" s="12"/>
    </row>
    <row r="868" spans="9:24" ht="12.75" x14ac:dyDescent="0.2">
      <c r="I868" s="6"/>
      <c r="R868" s="6"/>
      <c r="S868" s="9"/>
      <c r="W868" s="12"/>
      <c r="X868" s="12"/>
    </row>
    <row r="869" spans="9:24" ht="12.75" x14ac:dyDescent="0.2">
      <c r="I869" s="6"/>
      <c r="R869" s="6"/>
      <c r="S869" s="9"/>
      <c r="W869" s="12"/>
      <c r="X869" s="12"/>
    </row>
    <row r="870" spans="9:24" ht="12.75" x14ac:dyDescent="0.2">
      <c r="I870" s="6"/>
      <c r="R870" s="6"/>
      <c r="S870" s="9"/>
      <c r="W870" s="12"/>
      <c r="X870" s="12"/>
    </row>
    <row r="871" spans="9:24" ht="12.75" x14ac:dyDescent="0.2">
      <c r="I871" s="6"/>
      <c r="R871" s="6"/>
      <c r="S871" s="9"/>
      <c r="W871" s="12"/>
      <c r="X871" s="12"/>
    </row>
    <row r="872" spans="9:24" ht="12.75" x14ac:dyDescent="0.2">
      <c r="I872" s="6"/>
      <c r="R872" s="6"/>
      <c r="S872" s="9"/>
      <c r="W872" s="12"/>
      <c r="X872" s="12"/>
    </row>
    <row r="873" spans="9:24" ht="12.75" x14ac:dyDescent="0.2">
      <c r="I873" s="6"/>
      <c r="R873" s="6"/>
      <c r="S873" s="9"/>
      <c r="W873" s="12"/>
      <c r="X873" s="12"/>
    </row>
    <row r="874" spans="9:24" ht="12.75" x14ac:dyDescent="0.2">
      <c r="I874" s="6"/>
      <c r="R874" s="6"/>
      <c r="S874" s="9"/>
      <c r="W874" s="12"/>
      <c r="X874" s="12"/>
    </row>
    <row r="875" spans="9:24" ht="12.75" x14ac:dyDescent="0.2">
      <c r="I875" s="6"/>
      <c r="R875" s="6"/>
      <c r="S875" s="9"/>
      <c r="W875" s="12"/>
      <c r="X875" s="12"/>
    </row>
    <row r="876" spans="9:24" ht="12.75" x14ac:dyDescent="0.2">
      <c r="I876" s="6"/>
      <c r="R876" s="6"/>
      <c r="S876" s="9"/>
      <c r="W876" s="12"/>
      <c r="X876" s="12"/>
    </row>
    <row r="877" spans="9:24" ht="12.75" x14ac:dyDescent="0.2">
      <c r="I877" s="6"/>
      <c r="R877" s="6"/>
      <c r="S877" s="9"/>
      <c r="W877" s="12"/>
      <c r="X877" s="12"/>
    </row>
    <row r="878" spans="9:24" ht="12.75" x14ac:dyDescent="0.2">
      <c r="I878" s="6"/>
      <c r="R878" s="6"/>
      <c r="S878" s="9"/>
      <c r="W878" s="12"/>
      <c r="X878" s="12"/>
    </row>
    <row r="879" spans="9:24" ht="12.75" x14ac:dyDescent="0.2">
      <c r="I879" s="6"/>
      <c r="R879" s="6"/>
      <c r="S879" s="9"/>
      <c r="W879" s="12"/>
      <c r="X879" s="12"/>
    </row>
    <row r="880" spans="9:24" ht="12.75" x14ac:dyDescent="0.2">
      <c r="I880" s="6"/>
      <c r="R880" s="6"/>
      <c r="S880" s="9"/>
      <c r="W880" s="12"/>
      <c r="X880" s="12"/>
    </row>
    <row r="881" spans="9:24" ht="12.75" x14ac:dyDescent="0.2">
      <c r="I881" s="6"/>
      <c r="R881" s="6"/>
      <c r="S881" s="9"/>
      <c r="W881" s="12"/>
      <c r="X881" s="12"/>
    </row>
    <row r="882" spans="9:24" ht="12.75" x14ac:dyDescent="0.2">
      <c r="I882" s="6"/>
      <c r="R882" s="6"/>
      <c r="S882" s="9"/>
      <c r="W882" s="12"/>
      <c r="X882" s="12"/>
    </row>
    <row r="883" spans="9:24" ht="12.75" x14ac:dyDescent="0.2">
      <c r="I883" s="6"/>
      <c r="R883" s="6"/>
      <c r="S883" s="9"/>
      <c r="W883" s="12"/>
      <c r="X883" s="12"/>
    </row>
    <row r="884" spans="9:24" ht="12.75" x14ac:dyDescent="0.2">
      <c r="I884" s="6"/>
      <c r="R884" s="6"/>
      <c r="S884" s="9"/>
      <c r="W884" s="12"/>
      <c r="X884" s="12"/>
    </row>
    <row r="885" spans="9:24" ht="12.75" x14ac:dyDescent="0.2">
      <c r="I885" s="6"/>
      <c r="R885" s="6"/>
      <c r="S885" s="9"/>
      <c r="W885" s="12"/>
      <c r="X885" s="12"/>
    </row>
    <row r="886" spans="9:24" ht="12.75" x14ac:dyDescent="0.2">
      <c r="I886" s="6"/>
      <c r="R886" s="6"/>
      <c r="S886" s="9"/>
      <c r="W886" s="12"/>
      <c r="X886" s="12"/>
    </row>
    <row r="887" spans="9:24" ht="12.75" x14ac:dyDescent="0.2">
      <c r="I887" s="6"/>
      <c r="R887" s="6"/>
      <c r="S887" s="9"/>
      <c r="W887" s="12"/>
      <c r="X887" s="12"/>
    </row>
    <row r="888" spans="9:24" ht="12.75" x14ac:dyDescent="0.2">
      <c r="I888" s="6"/>
      <c r="R888" s="6"/>
      <c r="S888" s="9"/>
      <c r="W888" s="12"/>
      <c r="X888" s="12"/>
    </row>
    <row r="889" spans="9:24" ht="12.75" x14ac:dyDescent="0.2">
      <c r="I889" s="6"/>
      <c r="R889" s="6"/>
      <c r="S889" s="9"/>
      <c r="W889" s="12"/>
      <c r="X889" s="12"/>
    </row>
    <row r="890" spans="9:24" ht="12.75" x14ac:dyDescent="0.2">
      <c r="I890" s="6"/>
      <c r="R890" s="6"/>
      <c r="S890" s="9"/>
      <c r="W890" s="12"/>
      <c r="X890" s="12"/>
    </row>
    <row r="891" spans="9:24" ht="12.75" x14ac:dyDescent="0.2">
      <c r="I891" s="6"/>
      <c r="R891" s="6"/>
      <c r="S891" s="9"/>
      <c r="W891" s="12"/>
      <c r="X891" s="12"/>
    </row>
    <row r="892" spans="9:24" ht="12.75" x14ac:dyDescent="0.2">
      <c r="I892" s="6"/>
      <c r="R892" s="6"/>
      <c r="S892" s="9"/>
      <c r="W892" s="12"/>
      <c r="X892" s="12"/>
    </row>
    <row r="893" spans="9:24" ht="12.75" x14ac:dyDescent="0.2">
      <c r="I893" s="6"/>
      <c r="R893" s="6"/>
      <c r="S893" s="9"/>
      <c r="W893" s="12"/>
      <c r="X893" s="12"/>
    </row>
    <row r="894" spans="9:24" ht="12.75" x14ac:dyDescent="0.2">
      <c r="I894" s="6"/>
      <c r="R894" s="6"/>
      <c r="S894" s="9"/>
      <c r="W894" s="12"/>
      <c r="X894" s="12"/>
    </row>
    <row r="895" spans="9:24" ht="12.75" x14ac:dyDescent="0.2">
      <c r="I895" s="6"/>
      <c r="R895" s="6"/>
      <c r="S895" s="9"/>
      <c r="W895" s="12"/>
      <c r="X895" s="12"/>
    </row>
    <row r="896" spans="9:24" ht="12.75" x14ac:dyDescent="0.2">
      <c r="I896" s="6"/>
      <c r="R896" s="6"/>
      <c r="S896" s="9"/>
      <c r="W896" s="12"/>
      <c r="X896" s="12"/>
    </row>
    <row r="897" spans="9:24" ht="12.75" x14ac:dyDescent="0.2">
      <c r="I897" s="6"/>
      <c r="R897" s="6"/>
      <c r="S897" s="9"/>
      <c r="W897" s="12"/>
      <c r="X897" s="12"/>
    </row>
    <row r="898" spans="9:24" ht="12.75" x14ac:dyDescent="0.2">
      <c r="I898" s="6"/>
      <c r="R898" s="6"/>
      <c r="S898" s="9"/>
      <c r="W898" s="12"/>
      <c r="X898" s="12"/>
    </row>
    <row r="899" spans="9:24" ht="12.75" x14ac:dyDescent="0.2">
      <c r="I899" s="6"/>
      <c r="R899" s="6"/>
      <c r="S899" s="9"/>
      <c r="W899" s="12"/>
      <c r="X899" s="12"/>
    </row>
    <row r="900" spans="9:24" ht="12.75" x14ac:dyDescent="0.2">
      <c r="I900" s="6"/>
      <c r="R900" s="6"/>
      <c r="S900" s="9"/>
      <c r="W900" s="12"/>
      <c r="X900" s="12"/>
    </row>
    <row r="901" spans="9:24" ht="12.75" x14ac:dyDescent="0.2">
      <c r="I901" s="6"/>
      <c r="R901" s="6"/>
      <c r="S901" s="9"/>
      <c r="W901" s="12"/>
      <c r="X901" s="12"/>
    </row>
    <row r="902" spans="9:24" ht="12.75" x14ac:dyDescent="0.2">
      <c r="I902" s="6"/>
      <c r="R902" s="6"/>
      <c r="S902" s="9"/>
      <c r="W902" s="12"/>
      <c r="X902" s="12"/>
    </row>
    <row r="903" spans="9:24" ht="12.75" x14ac:dyDescent="0.2">
      <c r="I903" s="6"/>
      <c r="R903" s="6"/>
      <c r="S903" s="9"/>
      <c r="W903" s="12"/>
      <c r="X903" s="12"/>
    </row>
    <row r="904" spans="9:24" ht="12.75" x14ac:dyDescent="0.2">
      <c r="I904" s="6"/>
      <c r="R904" s="6"/>
      <c r="S904" s="9"/>
      <c r="W904" s="12"/>
      <c r="X904" s="12"/>
    </row>
    <row r="905" spans="9:24" ht="12.75" x14ac:dyDescent="0.2">
      <c r="I905" s="6"/>
      <c r="R905" s="6"/>
      <c r="S905" s="9"/>
      <c r="W905" s="12"/>
      <c r="X905" s="12"/>
    </row>
    <row r="906" spans="9:24" ht="12.75" x14ac:dyDescent="0.2">
      <c r="I906" s="6"/>
      <c r="R906" s="6"/>
      <c r="S906" s="9"/>
      <c r="W906" s="12"/>
      <c r="X906" s="12"/>
    </row>
    <row r="907" spans="9:24" ht="12.75" x14ac:dyDescent="0.2">
      <c r="I907" s="6"/>
      <c r="R907" s="6"/>
      <c r="S907" s="9"/>
      <c r="W907" s="12"/>
      <c r="X907" s="12"/>
    </row>
    <row r="908" spans="9:24" ht="12.75" x14ac:dyDescent="0.2">
      <c r="I908" s="6"/>
      <c r="R908" s="6"/>
      <c r="S908" s="9"/>
      <c r="W908" s="12"/>
      <c r="X908" s="12"/>
    </row>
    <row r="909" spans="9:24" ht="12.75" x14ac:dyDescent="0.2">
      <c r="I909" s="6"/>
      <c r="R909" s="6"/>
      <c r="S909" s="9"/>
      <c r="W909" s="12"/>
      <c r="X909" s="12"/>
    </row>
    <row r="910" spans="9:24" ht="12.75" x14ac:dyDescent="0.2">
      <c r="I910" s="6"/>
      <c r="R910" s="6"/>
      <c r="S910" s="9"/>
      <c r="W910" s="12"/>
      <c r="X910" s="12"/>
    </row>
    <row r="911" spans="9:24" ht="12.75" x14ac:dyDescent="0.2">
      <c r="I911" s="6"/>
      <c r="R911" s="6"/>
      <c r="S911" s="9"/>
      <c r="W911" s="12"/>
      <c r="X911" s="12"/>
    </row>
    <row r="912" spans="9:24" ht="12.75" x14ac:dyDescent="0.2">
      <c r="I912" s="6"/>
      <c r="R912" s="6"/>
      <c r="S912" s="9"/>
      <c r="W912" s="12"/>
      <c r="X912" s="12"/>
    </row>
    <row r="913" spans="9:24" ht="12.75" x14ac:dyDescent="0.2">
      <c r="I913" s="6"/>
      <c r="R913" s="6"/>
      <c r="S913" s="9"/>
      <c r="W913" s="12"/>
      <c r="X913" s="12"/>
    </row>
    <row r="914" spans="9:24" ht="12.75" x14ac:dyDescent="0.2">
      <c r="I914" s="6"/>
      <c r="R914" s="6"/>
      <c r="S914" s="9"/>
      <c r="W914" s="12"/>
      <c r="X914" s="12"/>
    </row>
    <row r="915" spans="9:24" ht="12.75" x14ac:dyDescent="0.2">
      <c r="I915" s="6"/>
      <c r="R915" s="6"/>
      <c r="S915" s="9"/>
      <c r="W915" s="12"/>
      <c r="X915" s="12"/>
    </row>
    <row r="916" spans="9:24" ht="12.75" x14ac:dyDescent="0.2">
      <c r="I916" s="6"/>
      <c r="R916" s="6"/>
      <c r="S916" s="9"/>
      <c r="W916" s="12"/>
      <c r="X916" s="12"/>
    </row>
    <row r="917" spans="9:24" ht="12.75" x14ac:dyDescent="0.2">
      <c r="I917" s="6"/>
      <c r="R917" s="6"/>
      <c r="S917" s="9"/>
      <c r="W917" s="12"/>
      <c r="X917" s="12"/>
    </row>
    <row r="918" spans="9:24" ht="12.75" x14ac:dyDescent="0.2">
      <c r="I918" s="6"/>
      <c r="R918" s="6"/>
      <c r="S918" s="9"/>
      <c r="W918" s="12"/>
      <c r="X918" s="12"/>
    </row>
    <row r="919" spans="9:24" ht="12.75" x14ac:dyDescent="0.2">
      <c r="I919" s="6"/>
      <c r="R919" s="6"/>
      <c r="S919" s="9"/>
      <c r="W919" s="12"/>
      <c r="X919" s="12"/>
    </row>
    <row r="920" spans="9:24" ht="12.75" x14ac:dyDescent="0.2">
      <c r="I920" s="6"/>
      <c r="R920" s="6"/>
      <c r="S920" s="9"/>
      <c r="W920" s="12"/>
      <c r="X920" s="12"/>
    </row>
    <row r="921" spans="9:24" ht="12.75" x14ac:dyDescent="0.2">
      <c r="I921" s="6"/>
      <c r="R921" s="6"/>
      <c r="S921" s="9"/>
      <c r="W921" s="12"/>
      <c r="X921" s="12"/>
    </row>
    <row r="922" spans="9:24" ht="12.75" x14ac:dyDescent="0.2">
      <c r="I922" s="6"/>
      <c r="R922" s="6"/>
      <c r="S922" s="9"/>
      <c r="W922" s="12"/>
      <c r="X922" s="12"/>
    </row>
    <row r="923" spans="9:24" ht="12.75" x14ac:dyDescent="0.2">
      <c r="I923" s="6"/>
      <c r="R923" s="6"/>
      <c r="S923" s="9"/>
      <c r="W923" s="12"/>
      <c r="X923" s="12"/>
    </row>
    <row r="924" spans="9:24" ht="12.75" x14ac:dyDescent="0.2">
      <c r="I924" s="6"/>
      <c r="R924" s="6"/>
      <c r="S924" s="9"/>
      <c r="W924" s="12"/>
      <c r="X924" s="12"/>
    </row>
    <row r="925" spans="9:24" ht="12.75" x14ac:dyDescent="0.2">
      <c r="I925" s="6"/>
      <c r="R925" s="6"/>
      <c r="S925" s="9"/>
      <c r="W925" s="12"/>
      <c r="X925" s="12"/>
    </row>
    <row r="926" spans="9:24" ht="12.75" x14ac:dyDescent="0.2">
      <c r="I926" s="6"/>
      <c r="R926" s="6"/>
      <c r="S926" s="9"/>
      <c r="W926" s="12"/>
      <c r="X926" s="12"/>
    </row>
    <row r="927" spans="9:24" ht="12.75" x14ac:dyDescent="0.2">
      <c r="I927" s="6"/>
      <c r="R927" s="6"/>
      <c r="S927" s="9"/>
      <c r="W927" s="12"/>
      <c r="X927" s="12"/>
    </row>
    <row r="928" spans="9:24" ht="12.75" x14ac:dyDescent="0.2">
      <c r="I928" s="6"/>
      <c r="R928" s="6"/>
      <c r="S928" s="9"/>
      <c r="W928" s="12"/>
      <c r="X928" s="12"/>
    </row>
    <row r="929" spans="9:24" ht="12.75" x14ac:dyDescent="0.2">
      <c r="I929" s="6"/>
      <c r="R929" s="6"/>
      <c r="S929" s="9"/>
      <c r="W929" s="12"/>
      <c r="X929" s="12"/>
    </row>
    <row r="930" spans="9:24" ht="12.75" x14ac:dyDescent="0.2">
      <c r="I930" s="6"/>
      <c r="R930" s="6"/>
      <c r="S930" s="9"/>
      <c r="W930" s="12"/>
      <c r="X930" s="12"/>
    </row>
    <row r="931" spans="9:24" ht="12.75" x14ac:dyDescent="0.2">
      <c r="I931" s="6"/>
      <c r="R931" s="6"/>
      <c r="S931" s="9"/>
      <c r="W931" s="12"/>
      <c r="X931" s="12"/>
    </row>
    <row r="932" spans="9:24" ht="12.75" x14ac:dyDescent="0.2">
      <c r="I932" s="6"/>
      <c r="R932" s="6"/>
      <c r="S932" s="9"/>
      <c r="W932" s="12"/>
      <c r="X932" s="12"/>
    </row>
    <row r="933" spans="9:24" ht="12.75" x14ac:dyDescent="0.2">
      <c r="I933" s="6"/>
      <c r="R933" s="6"/>
      <c r="S933" s="9"/>
      <c r="W933" s="12"/>
      <c r="X933" s="12"/>
    </row>
    <row r="934" spans="9:24" ht="12.75" x14ac:dyDescent="0.2">
      <c r="I934" s="6"/>
      <c r="R934" s="6"/>
      <c r="S934" s="9"/>
      <c r="W934" s="12"/>
      <c r="X934" s="12"/>
    </row>
    <row r="935" spans="9:24" ht="12.75" x14ac:dyDescent="0.2">
      <c r="I935" s="6"/>
      <c r="R935" s="6"/>
      <c r="S935" s="9"/>
      <c r="W935" s="12"/>
      <c r="X935" s="12"/>
    </row>
    <row r="936" spans="9:24" ht="12.75" x14ac:dyDescent="0.2">
      <c r="I936" s="6"/>
      <c r="R936" s="6"/>
      <c r="S936" s="9"/>
      <c r="W936" s="12"/>
      <c r="X936" s="12"/>
    </row>
    <row r="937" spans="9:24" ht="12.75" x14ac:dyDescent="0.2">
      <c r="I937" s="6"/>
      <c r="R937" s="6"/>
      <c r="S937" s="9"/>
      <c r="W937" s="12"/>
      <c r="X937" s="12"/>
    </row>
    <row r="938" spans="9:24" ht="12.75" x14ac:dyDescent="0.2">
      <c r="I938" s="6"/>
      <c r="R938" s="6"/>
      <c r="S938" s="9"/>
      <c r="W938" s="12"/>
      <c r="X938" s="12"/>
    </row>
  </sheetData>
  <protectedRanges>
    <protectedRange sqref="I17:I41 B17:G41" name="Student Info"/>
    <protectedRange sqref="M18:M31" name="GPU"/>
    <protectedRange sqref="T17:U41" name="TShirts"/>
  </protectedRanges>
  <mergeCells count="17">
    <mergeCell ref="T15:U15"/>
    <mergeCell ref="B15:G15"/>
    <mergeCell ref="I15:J15"/>
    <mergeCell ref="B12:C12"/>
    <mergeCell ref="D12:I12"/>
    <mergeCell ref="K12:M12"/>
    <mergeCell ref="N12:U12"/>
    <mergeCell ref="B13:C13"/>
    <mergeCell ref="D13:I13"/>
    <mergeCell ref="K13:M13"/>
    <mergeCell ref="N13:U13"/>
    <mergeCell ref="J1:K1"/>
    <mergeCell ref="P1:P5"/>
    <mergeCell ref="I2:M2"/>
    <mergeCell ref="C3:O4"/>
    <mergeCell ref="K15:Q15"/>
    <mergeCell ref="L1:M1"/>
  </mergeCells>
  <dataValidations count="1">
    <dataValidation type="list" allowBlank="1" showInputMessage="1" showErrorMessage="1" prompt="Please select a Belt from the list" sqref="JE65553:JE65577 TA65553:TA65577 ACW65553:ACW65577 AMS65553:AMS65577 AWO65553:AWO65577 BGK65553:BGK65577 BQG65553:BQG65577 CAC65553:CAC65577 CJY65553:CJY65577 CTU65553:CTU65577 DDQ65553:DDQ65577 DNM65553:DNM65577 DXI65553:DXI65577 EHE65553:EHE65577 ERA65553:ERA65577 FAW65553:FAW65577 FKS65553:FKS65577 FUO65553:FUO65577 GEK65553:GEK65577 GOG65553:GOG65577 GYC65553:GYC65577 HHY65553:HHY65577 HRU65553:HRU65577 IBQ65553:IBQ65577 ILM65553:ILM65577 IVI65553:IVI65577 JFE65553:JFE65577 JPA65553:JPA65577 JYW65553:JYW65577 KIS65553:KIS65577 KSO65553:KSO65577 LCK65553:LCK65577 LMG65553:LMG65577 LWC65553:LWC65577 MFY65553:MFY65577 MPU65553:MPU65577 MZQ65553:MZQ65577 NJM65553:NJM65577 NTI65553:NTI65577 ODE65553:ODE65577 ONA65553:ONA65577 OWW65553:OWW65577 PGS65553:PGS65577 PQO65553:PQO65577 QAK65553:QAK65577 QKG65553:QKG65577 QUC65553:QUC65577 RDY65553:RDY65577 RNU65553:RNU65577 RXQ65553:RXQ65577 SHM65553:SHM65577 SRI65553:SRI65577 TBE65553:TBE65577 TLA65553:TLA65577 TUW65553:TUW65577 UES65553:UES65577 UOO65553:UOO65577 UYK65553:UYK65577 VIG65553:VIG65577 VSC65553:VSC65577 WBY65553:WBY65577 WLU65553:WLU65577 WVQ65553:WVQ65577 JE131089:JE131113 TA131089:TA131113 ACW131089:ACW131113 AMS131089:AMS131113 AWO131089:AWO131113 BGK131089:BGK131113 BQG131089:BQG131113 CAC131089:CAC131113 CJY131089:CJY131113 CTU131089:CTU131113 DDQ131089:DDQ131113 DNM131089:DNM131113 DXI131089:DXI131113 EHE131089:EHE131113 ERA131089:ERA131113 FAW131089:FAW131113 FKS131089:FKS131113 FUO131089:FUO131113 GEK131089:GEK131113 GOG131089:GOG131113 GYC131089:GYC131113 HHY131089:HHY131113 HRU131089:HRU131113 IBQ131089:IBQ131113 ILM131089:ILM131113 IVI131089:IVI131113 JFE131089:JFE131113 JPA131089:JPA131113 JYW131089:JYW131113 KIS131089:KIS131113 KSO131089:KSO131113 LCK131089:LCK131113 LMG131089:LMG131113 LWC131089:LWC131113 MFY131089:MFY131113 MPU131089:MPU131113 MZQ131089:MZQ131113 NJM131089:NJM131113 NTI131089:NTI131113 ODE131089:ODE131113 ONA131089:ONA131113 OWW131089:OWW131113 PGS131089:PGS131113 PQO131089:PQO131113 QAK131089:QAK131113 QKG131089:QKG131113 QUC131089:QUC131113 RDY131089:RDY131113 RNU131089:RNU131113 RXQ131089:RXQ131113 SHM131089:SHM131113 SRI131089:SRI131113 TBE131089:TBE131113 TLA131089:TLA131113 TUW131089:TUW131113 UES131089:UES131113 UOO131089:UOO131113 UYK131089:UYK131113 VIG131089:VIG131113 VSC131089:VSC131113 WBY131089:WBY131113 WLU131089:WLU131113 WVQ131089:WVQ131113 JE196625:JE196649 TA196625:TA196649 ACW196625:ACW196649 AMS196625:AMS196649 AWO196625:AWO196649 BGK196625:BGK196649 BQG196625:BQG196649 CAC196625:CAC196649 CJY196625:CJY196649 CTU196625:CTU196649 DDQ196625:DDQ196649 DNM196625:DNM196649 DXI196625:DXI196649 EHE196625:EHE196649 ERA196625:ERA196649 FAW196625:FAW196649 FKS196625:FKS196649 FUO196625:FUO196649 GEK196625:GEK196649 GOG196625:GOG196649 GYC196625:GYC196649 HHY196625:HHY196649 HRU196625:HRU196649 IBQ196625:IBQ196649 ILM196625:ILM196649 IVI196625:IVI196649 JFE196625:JFE196649 JPA196625:JPA196649 JYW196625:JYW196649 KIS196625:KIS196649 KSO196625:KSO196649 LCK196625:LCK196649 LMG196625:LMG196649 LWC196625:LWC196649 MFY196625:MFY196649 MPU196625:MPU196649 MZQ196625:MZQ196649 NJM196625:NJM196649 NTI196625:NTI196649 ODE196625:ODE196649 ONA196625:ONA196649 OWW196625:OWW196649 PGS196625:PGS196649 PQO196625:PQO196649 QAK196625:QAK196649 QKG196625:QKG196649 QUC196625:QUC196649 RDY196625:RDY196649 RNU196625:RNU196649 RXQ196625:RXQ196649 SHM196625:SHM196649 SRI196625:SRI196649 TBE196625:TBE196649 TLA196625:TLA196649 TUW196625:TUW196649 UES196625:UES196649 UOO196625:UOO196649 UYK196625:UYK196649 VIG196625:VIG196649 VSC196625:VSC196649 WBY196625:WBY196649 WLU196625:WLU196649 WVQ196625:WVQ196649 JE262161:JE262185 TA262161:TA262185 ACW262161:ACW262185 AMS262161:AMS262185 AWO262161:AWO262185 BGK262161:BGK262185 BQG262161:BQG262185 CAC262161:CAC262185 CJY262161:CJY262185 CTU262161:CTU262185 DDQ262161:DDQ262185 DNM262161:DNM262185 DXI262161:DXI262185 EHE262161:EHE262185 ERA262161:ERA262185 FAW262161:FAW262185 FKS262161:FKS262185 FUO262161:FUO262185 GEK262161:GEK262185 GOG262161:GOG262185 GYC262161:GYC262185 HHY262161:HHY262185 HRU262161:HRU262185 IBQ262161:IBQ262185 ILM262161:ILM262185 IVI262161:IVI262185 JFE262161:JFE262185 JPA262161:JPA262185 JYW262161:JYW262185 KIS262161:KIS262185 KSO262161:KSO262185 LCK262161:LCK262185 LMG262161:LMG262185 LWC262161:LWC262185 MFY262161:MFY262185 MPU262161:MPU262185 MZQ262161:MZQ262185 NJM262161:NJM262185 NTI262161:NTI262185 ODE262161:ODE262185 ONA262161:ONA262185 OWW262161:OWW262185 PGS262161:PGS262185 PQO262161:PQO262185 QAK262161:QAK262185 QKG262161:QKG262185 QUC262161:QUC262185 RDY262161:RDY262185 RNU262161:RNU262185 RXQ262161:RXQ262185 SHM262161:SHM262185 SRI262161:SRI262185 TBE262161:TBE262185 TLA262161:TLA262185 TUW262161:TUW262185 UES262161:UES262185 UOO262161:UOO262185 UYK262161:UYK262185 VIG262161:VIG262185 VSC262161:VSC262185 WBY262161:WBY262185 WLU262161:WLU262185 WVQ262161:WVQ262185 JE327697:JE327721 TA327697:TA327721 ACW327697:ACW327721 AMS327697:AMS327721 AWO327697:AWO327721 BGK327697:BGK327721 BQG327697:BQG327721 CAC327697:CAC327721 CJY327697:CJY327721 CTU327697:CTU327721 DDQ327697:DDQ327721 DNM327697:DNM327721 DXI327697:DXI327721 EHE327697:EHE327721 ERA327697:ERA327721 FAW327697:FAW327721 FKS327697:FKS327721 FUO327697:FUO327721 GEK327697:GEK327721 GOG327697:GOG327721 GYC327697:GYC327721 HHY327697:HHY327721 HRU327697:HRU327721 IBQ327697:IBQ327721 ILM327697:ILM327721 IVI327697:IVI327721 JFE327697:JFE327721 JPA327697:JPA327721 JYW327697:JYW327721 KIS327697:KIS327721 KSO327697:KSO327721 LCK327697:LCK327721 LMG327697:LMG327721 LWC327697:LWC327721 MFY327697:MFY327721 MPU327697:MPU327721 MZQ327697:MZQ327721 NJM327697:NJM327721 NTI327697:NTI327721 ODE327697:ODE327721 ONA327697:ONA327721 OWW327697:OWW327721 PGS327697:PGS327721 PQO327697:PQO327721 QAK327697:QAK327721 QKG327697:QKG327721 QUC327697:QUC327721 RDY327697:RDY327721 RNU327697:RNU327721 RXQ327697:RXQ327721 SHM327697:SHM327721 SRI327697:SRI327721 TBE327697:TBE327721 TLA327697:TLA327721 TUW327697:TUW327721 UES327697:UES327721 UOO327697:UOO327721 UYK327697:UYK327721 VIG327697:VIG327721 VSC327697:VSC327721 WBY327697:WBY327721 WLU327697:WLU327721 WVQ327697:WVQ327721 JE393233:JE393257 TA393233:TA393257 ACW393233:ACW393257 AMS393233:AMS393257 AWO393233:AWO393257 BGK393233:BGK393257 BQG393233:BQG393257 CAC393233:CAC393257 CJY393233:CJY393257 CTU393233:CTU393257 DDQ393233:DDQ393257 DNM393233:DNM393257 DXI393233:DXI393257 EHE393233:EHE393257 ERA393233:ERA393257 FAW393233:FAW393257 FKS393233:FKS393257 FUO393233:FUO393257 GEK393233:GEK393257 GOG393233:GOG393257 GYC393233:GYC393257 HHY393233:HHY393257 HRU393233:HRU393257 IBQ393233:IBQ393257 ILM393233:ILM393257 IVI393233:IVI393257 JFE393233:JFE393257 JPA393233:JPA393257 JYW393233:JYW393257 KIS393233:KIS393257 KSO393233:KSO393257 LCK393233:LCK393257 LMG393233:LMG393257 LWC393233:LWC393257 MFY393233:MFY393257 MPU393233:MPU393257 MZQ393233:MZQ393257 NJM393233:NJM393257 NTI393233:NTI393257 ODE393233:ODE393257 ONA393233:ONA393257 OWW393233:OWW393257 PGS393233:PGS393257 PQO393233:PQO393257 QAK393233:QAK393257 QKG393233:QKG393257 QUC393233:QUC393257 RDY393233:RDY393257 RNU393233:RNU393257 RXQ393233:RXQ393257 SHM393233:SHM393257 SRI393233:SRI393257 TBE393233:TBE393257 TLA393233:TLA393257 TUW393233:TUW393257 UES393233:UES393257 UOO393233:UOO393257 UYK393233:UYK393257 VIG393233:VIG393257 VSC393233:VSC393257 WBY393233:WBY393257 WLU393233:WLU393257 WVQ393233:WVQ393257 JE458769:JE458793 TA458769:TA458793 ACW458769:ACW458793 AMS458769:AMS458793 AWO458769:AWO458793 BGK458769:BGK458793 BQG458769:BQG458793 CAC458769:CAC458793 CJY458769:CJY458793 CTU458769:CTU458793 DDQ458769:DDQ458793 DNM458769:DNM458793 DXI458769:DXI458793 EHE458769:EHE458793 ERA458769:ERA458793 FAW458769:FAW458793 FKS458769:FKS458793 FUO458769:FUO458793 GEK458769:GEK458793 GOG458769:GOG458793 GYC458769:GYC458793 HHY458769:HHY458793 HRU458769:HRU458793 IBQ458769:IBQ458793 ILM458769:ILM458793 IVI458769:IVI458793 JFE458769:JFE458793 JPA458769:JPA458793 JYW458769:JYW458793 KIS458769:KIS458793 KSO458769:KSO458793 LCK458769:LCK458793 LMG458769:LMG458793 LWC458769:LWC458793 MFY458769:MFY458793 MPU458769:MPU458793 MZQ458769:MZQ458793 NJM458769:NJM458793 NTI458769:NTI458793 ODE458769:ODE458793 ONA458769:ONA458793 OWW458769:OWW458793 PGS458769:PGS458793 PQO458769:PQO458793 QAK458769:QAK458793 QKG458769:QKG458793 QUC458769:QUC458793 RDY458769:RDY458793 RNU458769:RNU458793 RXQ458769:RXQ458793 SHM458769:SHM458793 SRI458769:SRI458793 TBE458769:TBE458793 TLA458769:TLA458793 TUW458769:TUW458793 UES458769:UES458793 UOO458769:UOO458793 UYK458769:UYK458793 VIG458769:VIG458793 VSC458769:VSC458793 WBY458769:WBY458793 WLU458769:WLU458793 WVQ458769:WVQ458793 JE524305:JE524329 TA524305:TA524329 ACW524305:ACW524329 AMS524305:AMS524329 AWO524305:AWO524329 BGK524305:BGK524329 BQG524305:BQG524329 CAC524305:CAC524329 CJY524305:CJY524329 CTU524305:CTU524329 DDQ524305:DDQ524329 DNM524305:DNM524329 DXI524305:DXI524329 EHE524305:EHE524329 ERA524305:ERA524329 FAW524305:FAW524329 FKS524305:FKS524329 FUO524305:FUO524329 GEK524305:GEK524329 GOG524305:GOG524329 GYC524305:GYC524329 HHY524305:HHY524329 HRU524305:HRU524329 IBQ524305:IBQ524329 ILM524305:ILM524329 IVI524305:IVI524329 JFE524305:JFE524329 JPA524305:JPA524329 JYW524305:JYW524329 KIS524305:KIS524329 KSO524305:KSO524329 LCK524305:LCK524329 LMG524305:LMG524329 LWC524305:LWC524329 MFY524305:MFY524329 MPU524305:MPU524329 MZQ524305:MZQ524329 NJM524305:NJM524329 NTI524305:NTI524329 ODE524305:ODE524329 ONA524305:ONA524329 OWW524305:OWW524329 PGS524305:PGS524329 PQO524305:PQO524329 QAK524305:QAK524329 QKG524305:QKG524329 QUC524305:QUC524329 RDY524305:RDY524329 RNU524305:RNU524329 RXQ524305:RXQ524329 SHM524305:SHM524329 SRI524305:SRI524329 TBE524305:TBE524329 TLA524305:TLA524329 TUW524305:TUW524329 UES524305:UES524329 UOO524305:UOO524329 UYK524305:UYK524329 VIG524305:VIG524329 VSC524305:VSC524329 WBY524305:WBY524329 WLU524305:WLU524329 WVQ524305:WVQ524329 JE589841:JE589865 TA589841:TA589865 ACW589841:ACW589865 AMS589841:AMS589865 AWO589841:AWO589865 BGK589841:BGK589865 BQG589841:BQG589865 CAC589841:CAC589865 CJY589841:CJY589865 CTU589841:CTU589865 DDQ589841:DDQ589865 DNM589841:DNM589865 DXI589841:DXI589865 EHE589841:EHE589865 ERA589841:ERA589865 FAW589841:FAW589865 FKS589841:FKS589865 FUO589841:FUO589865 GEK589841:GEK589865 GOG589841:GOG589865 GYC589841:GYC589865 HHY589841:HHY589865 HRU589841:HRU589865 IBQ589841:IBQ589865 ILM589841:ILM589865 IVI589841:IVI589865 JFE589841:JFE589865 JPA589841:JPA589865 JYW589841:JYW589865 KIS589841:KIS589865 KSO589841:KSO589865 LCK589841:LCK589865 LMG589841:LMG589865 LWC589841:LWC589865 MFY589841:MFY589865 MPU589841:MPU589865 MZQ589841:MZQ589865 NJM589841:NJM589865 NTI589841:NTI589865 ODE589841:ODE589865 ONA589841:ONA589865 OWW589841:OWW589865 PGS589841:PGS589865 PQO589841:PQO589865 QAK589841:QAK589865 QKG589841:QKG589865 QUC589841:QUC589865 RDY589841:RDY589865 RNU589841:RNU589865 RXQ589841:RXQ589865 SHM589841:SHM589865 SRI589841:SRI589865 TBE589841:TBE589865 TLA589841:TLA589865 TUW589841:TUW589865 UES589841:UES589865 UOO589841:UOO589865 UYK589841:UYK589865 VIG589841:VIG589865 VSC589841:VSC589865 WBY589841:WBY589865 WLU589841:WLU589865 WVQ589841:WVQ589865 JE655377:JE655401 TA655377:TA655401 ACW655377:ACW655401 AMS655377:AMS655401 AWO655377:AWO655401 BGK655377:BGK655401 BQG655377:BQG655401 CAC655377:CAC655401 CJY655377:CJY655401 CTU655377:CTU655401 DDQ655377:DDQ655401 DNM655377:DNM655401 DXI655377:DXI655401 EHE655377:EHE655401 ERA655377:ERA655401 FAW655377:FAW655401 FKS655377:FKS655401 FUO655377:FUO655401 GEK655377:GEK655401 GOG655377:GOG655401 GYC655377:GYC655401 HHY655377:HHY655401 HRU655377:HRU655401 IBQ655377:IBQ655401 ILM655377:ILM655401 IVI655377:IVI655401 JFE655377:JFE655401 JPA655377:JPA655401 JYW655377:JYW655401 KIS655377:KIS655401 KSO655377:KSO655401 LCK655377:LCK655401 LMG655377:LMG655401 LWC655377:LWC655401 MFY655377:MFY655401 MPU655377:MPU655401 MZQ655377:MZQ655401 NJM655377:NJM655401 NTI655377:NTI655401 ODE655377:ODE655401 ONA655377:ONA655401 OWW655377:OWW655401 PGS655377:PGS655401 PQO655377:PQO655401 QAK655377:QAK655401 QKG655377:QKG655401 QUC655377:QUC655401 RDY655377:RDY655401 RNU655377:RNU655401 RXQ655377:RXQ655401 SHM655377:SHM655401 SRI655377:SRI655401 TBE655377:TBE655401 TLA655377:TLA655401 TUW655377:TUW655401 UES655377:UES655401 UOO655377:UOO655401 UYK655377:UYK655401 VIG655377:VIG655401 VSC655377:VSC655401 WBY655377:WBY655401 WLU655377:WLU655401 WVQ655377:WVQ655401 JE720913:JE720937 TA720913:TA720937 ACW720913:ACW720937 AMS720913:AMS720937 AWO720913:AWO720937 BGK720913:BGK720937 BQG720913:BQG720937 CAC720913:CAC720937 CJY720913:CJY720937 CTU720913:CTU720937 DDQ720913:DDQ720937 DNM720913:DNM720937 DXI720913:DXI720937 EHE720913:EHE720937 ERA720913:ERA720937 FAW720913:FAW720937 FKS720913:FKS720937 FUO720913:FUO720937 GEK720913:GEK720937 GOG720913:GOG720937 GYC720913:GYC720937 HHY720913:HHY720937 HRU720913:HRU720937 IBQ720913:IBQ720937 ILM720913:ILM720937 IVI720913:IVI720937 JFE720913:JFE720937 JPA720913:JPA720937 JYW720913:JYW720937 KIS720913:KIS720937 KSO720913:KSO720937 LCK720913:LCK720937 LMG720913:LMG720937 LWC720913:LWC720937 MFY720913:MFY720937 MPU720913:MPU720937 MZQ720913:MZQ720937 NJM720913:NJM720937 NTI720913:NTI720937 ODE720913:ODE720937 ONA720913:ONA720937 OWW720913:OWW720937 PGS720913:PGS720937 PQO720913:PQO720937 QAK720913:QAK720937 QKG720913:QKG720937 QUC720913:QUC720937 RDY720913:RDY720937 RNU720913:RNU720937 RXQ720913:RXQ720937 SHM720913:SHM720937 SRI720913:SRI720937 TBE720913:TBE720937 TLA720913:TLA720937 TUW720913:TUW720937 UES720913:UES720937 UOO720913:UOO720937 UYK720913:UYK720937 VIG720913:VIG720937 VSC720913:VSC720937 WBY720913:WBY720937 WLU720913:WLU720937 WVQ720913:WVQ720937 JE786449:JE786473 TA786449:TA786473 ACW786449:ACW786473 AMS786449:AMS786473 AWO786449:AWO786473 BGK786449:BGK786473 BQG786449:BQG786473 CAC786449:CAC786473 CJY786449:CJY786473 CTU786449:CTU786473 DDQ786449:DDQ786473 DNM786449:DNM786473 DXI786449:DXI786473 EHE786449:EHE786473 ERA786449:ERA786473 FAW786449:FAW786473 FKS786449:FKS786473 FUO786449:FUO786473 GEK786449:GEK786473 GOG786449:GOG786473 GYC786449:GYC786473 HHY786449:HHY786473 HRU786449:HRU786473 IBQ786449:IBQ786473 ILM786449:ILM786473 IVI786449:IVI786473 JFE786449:JFE786473 JPA786449:JPA786473 JYW786449:JYW786473 KIS786449:KIS786473 KSO786449:KSO786473 LCK786449:LCK786473 LMG786449:LMG786473 LWC786449:LWC786473 MFY786449:MFY786473 MPU786449:MPU786473 MZQ786449:MZQ786473 NJM786449:NJM786473 NTI786449:NTI786473 ODE786449:ODE786473 ONA786449:ONA786473 OWW786449:OWW786473 PGS786449:PGS786473 PQO786449:PQO786473 QAK786449:QAK786473 QKG786449:QKG786473 QUC786449:QUC786473 RDY786449:RDY786473 RNU786449:RNU786473 RXQ786449:RXQ786473 SHM786449:SHM786473 SRI786449:SRI786473 TBE786449:TBE786473 TLA786449:TLA786473 TUW786449:TUW786473 UES786449:UES786473 UOO786449:UOO786473 UYK786449:UYK786473 VIG786449:VIG786473 VSC786449:VSC786473 WBY786449:WBY786473 WLU786449:WLU786473 WVQ786449:WVQ786473 JE851985:JE852009 TA851985:TA852009 ACW851985:ACW852009 AMS851985:AMS852009 AWO851985:AWO852009 BGK851985:BGK852009 BQG851985:BQG852009 CAC851985:CAC852009 CJY851985:CJY852009 CTU851985:CTU852009 DDQ851985:DDQ852009 DNM851985:DNM852009 DXI851985:DXI852009 EHE851985:EHE852009 ERA851985:ERA852009 FAW851985:FAW852009 FKS851985:FKS852009 FUO851985:FUO852009 GEK851985:GEK852009 GOG851985:GOG852009 GYC851985:GYC852009 HHY851985:HHY852009 HRU851985:HRU852009 IBQ851985:IBQ852009 ILM851985:ILM852009 IVI851985:IVI852009 JFE851985:JFE852009 JPA851985:JPA852009 JYW851985:JYW852009 KIS851985:KIS852009 KSO851985:KSO852009 LCK851985:LCK852009 LMG851985:LMG852009 LWC851985:LWC852009 MFY851985:MFY852009 MPU851985:MPU852009 MZQ851985:MZQ852009 NJM851985:NJM852009 NTI851985:NTI852009 ODE851985:ODE852009 ONA851985:ONA852009 OWW851985:OWW852009 PGS851985:PGS852009 PQO851985:PQO852009 QAK851985:QAK852009 QKG851985:QKG852009 QUC851985:QUC852009 RDY851985:RDY852009 RNU851985:RNU852009 RXQ851985:RXQ852009 SHM851985:SHM852009 SRI851985:SRI852009 TBE851985:TBE852009 TLA851985:TLA852009 TUW851985:TUW852009 UES851985:UES852009 UOO851985:UOO852009 UYK851985:UYK852009 VIG851985:VIG852009 VSC851985:VSC852009 WBY851985:WBY852009 WLU851985:WLU852009 WVQ851985:WVQ852009 JE917521:JE917545 TA917521:TA917545 ACW917521:ACW917545 AMS917521:AMS917545 AWO917521:AWO917545 BGK917521:BGK917545 BQG917521:BQG917545 CAC917521:CAC917545 CJY917521:CJY917545 CTU917521:CTU917545 DDQ917521:DDQ917545 DNM917521:DNM917545 DXI917521:DXI917545 EHE917521:EHE917545 ERA917521:ERA917545 FAW917521:FAW917545 FKS917521:FKS917545 FUO917521:FUO917545 GEK917521:GEK917545 GOG917521:GOG917545 GYC917521:GYC917545 HHY917521:HHY917545 HRU917521:HRU917545 IBQ917521:IBQ917545 ILM917521:ILM917545 IVI917521:IVI917545 JFE917521:JFE917545 JPA917521:JPA917545 JYW917521:JYW917545 KIS917521:KIS917545 KSO917521:KSO917545 LCK917521:LCK917545 LMG917521:LMG917545 LWC917521:LWC917545 MFY917521:MFY917545 MPU917521:MPU917545 MZQ917521:MZQ917545 NJM917521:NJM917545 NTI917521:NTI917545 ODE917521:ODE917545 ONA917521:ONA917545 OWW917521:OWW917545 PGS917521:PGS917545 PQO917521:PQO917545 QAK917521:QAK917545 QKG917521:QKG917545 QUC917521:QUC917545 RDY917521:RDY917545 RNU917521:RNU917545 RXQ917521:RXQ917545 SHM917521:SHM917545 SRI917521:SRI917545 TBE917521:TBE917545 TLA917521:TLA917545 TUW917521:TUW917545 UES917521:UES917545 UOO917521:UOO917545 UYK917521:UYK917545 VIG917521:VIG917545 VSC917521:VSC917545 WBY917521:WBY917545 WLU917521:WLU917545 WVQ917521:WVQ917545 JE983057:JE983081 TA983057:TA983081 ACW983057:ACW983081 AMS983057:AMS983081 AWO983057:AWO983081 BGK983057:BGK983081 BQG983057:BQG983081 CAC983057:CAC983081 CJY983057:CJY983081 CTU983057:CTU983081 DDQ983057:DDQ983081 DNM983057:DNM983081 DXI983057:DXI983081 EHE983057:EHE983081 ERA983057:ERA983081 FAW983057:FAW983081 FKS983057:FKS983081 FUO983057:FUO983081 GEK983057:GEK983081 GOG983057:GOG983081 GYC983057:GYC983081 HHY983057:HHY983081 HRU983057:HRU983081 IBQ983057:IBQ983081 ILM983057:ILM983081 IVI983057:IVI983081 JFE983057:JFE983081 JPA983057:JPA983081 JYW983057:JYW983081 KIS983057:KIS983081 KSO983057:KSO983081 LCK983057:LCK983081 LMG983057:LMG983081 LWC983057:LWC983081 MFY983057:MFY983081 MPU983057:MPU983081 MZQ983057:MZQ983081 NJM983057:NJM983081 NTI983057:NTI983081 ODE983057:ODE983081 ONA983057:ONA983081 OWW983057:OWW983081 PGS983057:PGS983081 PQO983057:PQO983081 QAK983057:QAK983081 QKG983057:QKG983081 QUC983057:QUC983081 RDY983057:RDY983081 RNU983057:RNU983081 RXQ983057:RXQ983081 SHM983057:SHM983081 SRI983057:SRI983081 TBE983057:TBE983081 TLA983057:TLA983081 TUW983057:TUW983081 UES983057:UES983081 UOO983057:UOO983081 UYK983057:UYK983081 VIG983057:VIG983081 VSC983057:VSC983081 WBY983057:WBY983081 WLU983057:WLU983081 WVQ983057:WVQ983081 WVQ17:WVQ41 WLU17:WLU41 WBY17:WBY41 VSC17:VSC41 VIG17:VIG41 UYK17:UYK41 UOO17:UOO41 UES17:UES41 TUW17:TUW41 TLA17:TLA41 TBE17:TBE41 SRI17:SRI41 SHM17:SHM41 RXQ17:RXQ41 RNU17:RNU41 RDY17:RDY41 QUC17:QUC41 QKG17:QKG41 QAK17:QAK41 PQO17:PQO41 PGS17:PGS41 OWW17:OWW41 ONA17:ONA41 ODE17:ODE41 NTI17:NTI41 NJM17:NJM41 MZQ17:MZQ41 MPU17:MPU41 MFY17:MFY41 LWC17:LWC41 LMG17:LMG41 LCK17:LCK41 KSO17:KSO41 KIS17:KIS41 JYW17:JYW41 JPA17:JPA41 JFE17:JFE41 IVI17:IVI41 ILM17:ILM41 IBQ17:IBQ41 HRU17:HRU41 HHY17:HHY41 GYC17:GYC41 GOG17:GOG41 GEK17:GEK41 FUO17:FUO41 FKS17:FKS41 FAW17:FAW41 ERA17:ERA41 EHE17:EHE41 DXI17:DXI41 DNM17:DNM41 DDQ17:DDQ41 CTU17:CTU41 CJY17:CJY41 CAC17:CAC41 BQG17:BQG41 BGK17:BGK41 AWO17:AWO41 AMS17:AMS41 ACW17:ACW41 TA17:TA41 JE17:JE41">
      <formula1>Gup</formula1>
    </dataValidation>
  </dataValidations>
  <pageMargins left="0.25" right="0.25" top="0.75" bottom="0.75" header="0.3" footer="0.3"/>
  <pageSetup paperSize="9" scale="6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2019-05-12T16:06:55Z</cp:lastPrinted>
  <dcterms:created xsi:type="dcterms:W3CDTF">2019-05-01T18:25:26Z</dcterms:created>
  <dcterms:modified xsi:type="dcterms:W3CDTF">2019-05-12T16:15:12Z</dcterms:modified>
</cp:coreProperties>
</file>